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pa-s15\secao_de_obras_e_manutencao\compartilhadaObras\PROJETO BÁSICO\UNITEL\Fotovoltaica - execução usina complementar\ORÇAMENTO\"/>
    </mc:Choice>
  </mc:AlternateContent>
  <xr:revisionPtr revIDLastSave="0" documentId="13_ncr:1_{E000AE6B-48B4-48C7-A000-3CB381C1E77E}" xr6:coauthVersionLast="47" xr6:coauthVersionMax="47" xr10:uidLastSave="{00000000-0000-0000-0000-000000000000}"/>
  <bookViews>
    <workbookView xWindow="-120" yWindow="-120" windowWidth="38640" windowHeight="21240" tabRatio="782" xr2:uid="{00000000-000D-0000-FFFF-FFFF00000000}"/>
  </bookViews>
  <sheets>
    <sheet name="Resumo do Orçamento" sheetId="6" r:id="rId1"/>
    <sheet name="CRONOGRAMA" sheetId="11" r:id="rId2"/>
    <sheet name="Memória de Cálculo" sheetId="8" r:id="rId3"/>
    <sheet name="Curva ABC de Insumos" sheetId="10" r:id="rId4"/>
    <sheet name="Curva ABC de Serviços" sheetId="9" r:id="rId5"/>
    <sheet name="Orçamento Sintético (3)" sheetId="5" r:id="rId6"/>
    <sheet name="Orçamento Sintético (4)" sheetId="12" r:id="rId7"/>
    <sheet name="Orçamento Sintético" sheetId="3" r:id="rId8"/>
    <sheet name="Orçamento Sintético (2)" sheetId="4" r:id="rId9"/>
    <sheet name="Orçamento Analítico (2)" sheetId="7" r:id="rId10"/>
    <sheet name="Orçamento Analítico" sheetId="2" r:id="rId11"/>
    <sheet name="CPUs" sheetId="1" r:id="rId12"/>
  </sheets>
  <externalReferences>
    <externalReference r:id="rId13"/>
  </externalReferences>
  <definedNames>
    <definedName name="_xlnm.Print_Titles" localSheetId="5">'[1]repeated header'!$4:$4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2" l="1"/>
  <c r="I7" i="12"/>
  <c r="L7" i="12" s="1"/>
  <c r="M7" i="12" s="1"/>
  <c r="K7" i="12"/>
  <c r="M8" i="12"/>
  <c r="I9" i="12"/>
  <c r="K9" i="12" s="1"/>
  <c r="I10" i="12"/>
  <c r="L10" i="12" s="1"/>
  <c r="M10" i="12" s="1"/>
  <c r="K10" i="12"/>
  <c r="I11" i="12"/>
  <c r="K11" i="12" s="1"/>
  <c r="M12" i="12"/>
  <c r="I13" i="12"/>
  <c r="K13" i="12" s="1"/>
  <c r="I14" i="12"/>
  <c r="K14" i="12" s="1"/>
  <c r="I15" i="12"/>
  <c r="K15" i="12"/>
  <c r="L15" i="12"/>
  <c r="M15" i="12"/>
  <c r="I16" i="12"/>
  <c r="K16" i="12" s="1"/>
  <c r="M17" i="12"/>
  <c r="I18" i="12"/>
  <c r="K18" i="12" s="1"/>
  <c r="L18" i="12"/>
  <c r="M18" i="12" s="1"/>
  <c r="I19" i="12"/>
  <c r="K19" i="12" s="1"/>
  <c r="I20" i="12"/>
  <c r="K20" i="12"/>
  <c r="L20" i="12"/>
  <c r="M20" i="12"/>
  <c r="I21" i="12"/>
  <c r="K21" i="12" s="1"/>
  <c r="L21" i="12"/>
  <c r="M21" i="12" s="1"/>
  <c r="M22" i="12"/>
  <c r="I23" i="12"/>
  <c r="L23" i="12" s="1"/>
  <c r="M23" i="12" s="1"/>
  <c r="K23" i="12"/>
  <c r="I24" i="12"/>
  <c r="K24" i="12"/>
  <c r="L24" i="12"/>
  <c r="M24" i="12" s="1"/>
  <c r="I25" i="12"/>
  <c r="L25" i="12" s="1"/>
  <c r="M25" i="12" s="1"/>
  <c r="K25" i="12"/>
  <c r="I26" i="12"/>
  <c r="L26" i="12" s="1"/>
  <c r="M26" i="12" s="1"/>
  <c r="K26" i="12"/>
  <c r="I27" i="12"/>
  <c r="K27" i="12"/>
  <c r="L27" i="12"/>
  <c r="M27" i="12" s="1"/>
  <c r="I28" i="12"/>
  <c r="L28" i="12" s="1"/>
  <c r="M28" i="12" s="1"/>
  <c r="K28" i="12"/>
  <c r="I29" i="12"/>
  <c r="L29" i="12" s="1"/>
  <c r="M29" i="12" s="1"/>
  <c r="K29" i="12"/>
  <c r="I30" i="12"/>
  <c r="K30" i="12"/>
  <c r="L30" i="12"/>
  <c r="M30" i="12" s="1"/>
  <c r="I31" i="12"/>
  <c r="L31" i="12" s="1"/>
  <c r="M31" i="12" s="1"/>
  <c r="K31" i="12"/>
  <c r="I32" i="12"/>
  <c r="L32" i="12" s="1"/>
  <c r="M32" i="12" s="1"/>
  <c r="K32" i="12"/>
  <c r="I33" i="12"/>
  <c r="K33" i="12"/>
  <c r="L33" i="12"/>
  <c r="M33" i="12" s="1"/>
  <c r="I34" i="12"/>
  <c r="L34" i="12" s="1"/>
  <c r="M34" i="12" s="1"/>
  <c r="K34" i="12"/>
  <c r="I35" i="12"/>
  <c r="L35" i="12" s="1"/>
  <c r="M35" i="12" s="1"/>
  <c r="K35" i="12"/>
  <c r="I36" i="12"/>
  <c r="K36" i="12"/>
  <c r="L36" i="12"/>
  <c r="M36" i="12" s="1"/>
  <c r="I37" i="12"/>
  <c r="L37" i="12" s="1"/>
  <c r="M37" i="12" s="1"/>
  <c r="K37" i="12"/>
  <c r="I38" i="12"/>
  <c r="L38" i="12" s="1"/>
  <c r="M38" i="12" s="1"/>
  <c r="K38" i="12"/>
  <c r="I39" i="12"/>
  <c r="K39" i="12"/>
  <c r="L39" i="12"/>
  <c r="M39" i="12" s="1"/>
  <c r="I40" i="12"/>
  <c r="L40" i="12" s="1"/>
  <c r="M40" i="12" s="1"/>
  <c r="K40" i="12"/>
  <c r="I41" i="12"/>
  <c r="L41" i="12" s="1"/>
  <c r="M41" i="12" s="1"/>
  <c r="K41" i="12"/>
  <c r="I42" i="12"/>
  <c r="K42" i="12"/>
  <c r="L42" i="12"/>
  <c r="M42" i="12" s="1"/>
  <c r="M43" i="12"/>
  <c r="I44" i="12"/>
  <c r="K44" i="12" s="1"/>
  <c r="I45" i="12"/>
  <c r="K45" i="12" s="1"/>
  <c r="I46" i="12"/>
  <c r="L46" i="12" s="1"/>
  <c r="M46" i="12" s="1"/>
  <c r="K46" i="12"/>
  <c r="I47" i="12"/>
  <c r="K47" i="12" s="1"/>
  <c r="I48" i="12"/>
  <c r="K48" i="12" s="1"/>
  <c r="I49" i="12"/>
  <c r="L49" i="12" s="1"/>
  <c r="M49" i="12" s="1"/>
  <c r="K49" i="12"/>
  <c r="I50" i="12"/>
  <c r="K50" i="12" s="1"/>
  <c r="I51" i="12"/>
  <c r="K51" i="12" s="1"/>
  <c r="I52" i="12"/>
  <c r="L52" i="12" s="1"/>
  <c r="M52" i="12" s="1"/>
  <c r="K52" i="12"/>
  <c r="I53" i="12"/>
  <c r="K53" i="12" s="1"/>
  <c r="I54" i="12"/>
  <c r="K54" i="12" s="1"/>
  <c r="I55" i="12"/>
  <c r="L55" i="12" s="1"/>
  <c r="M55" i="12" s="1"/>
  <c r="K55" i="12"/>
  <c r="I56" i="12"/>
  <c r="K56" i="12" s="1"/>
  <c r="I57" i="12"/>
  <c r="K57" i="12" s="1"/>
  <c r="I58" i="12"/>
  <c r="L58" i="12" s="1"/>
  <c r="M58" i="12" s="1"/>
  <c r="K58" i="12"/>
  <c r="M59" i="12"/>
  <c r="I60" i="12"/>
  <c r="K60" i="12"/>
  <c r="L60" i="12"/>
  <c r="M60" i="12"/>
  <c r="I61" i="12"/>
  <c r="K61" i="12" s="1"/>
  <c r="I62" i="12"/>
  <c r="K62" i="12" s="1"/>
  <c r="I63" i="12"/>
  <c r="K63" i="12"/>
  <c r="L63" i="12"/>
  <c r="M63" i="12"/>
  <c r="I64" i="12"/>
  <c r="K64" i="12" s="1"/>
  <c r="I65" i="12"/>
  <c r="K65" i="12" s="1"/>
  <c r="I66" i="12"/>
  <c r="K66" i="12"/>
  <c r="L66" i="12"/>
  <c r="M66" i="12"/>
  <c r="I67" i="12"/>
  <c r="K67" i="12" s="1"/>
  <c r="I68" i="12"/>
  <c r="K68" i="12" s="1"/>
  <c r="I69" i="12"/>
  <c r="K69" i="12"/>
  <c r="L69" i="12"/>
  <c r="M69" i="12"/>
  <c r="I70" i="12"/>
  <c r="K70" i="12" s="1"/>
  <c r="I71" i="12"/>
  <c r="K71" i="12" s="1"/>
  <c r="I72" i="12"/>
  <c r="K72" i="12"/>
  <c r="L72" i="12"/>
  <c r="M72" i="12"/>
  <c r="M73" i="12"/>
  <c r="I74" i="12"/>
  <c r="K74" i="12"/>
  <c r="L74" i="12"/>
  <c r="M74" i="12"/>
  <c r="I75" i="12"/>
  <c r="K75" i="12" s="1"/>
  <c r="L75" i="12"/>
  <c r="M75" i="12" s="1"/>
  <c r="I76" i="12"/>
  <c r="K76" i="12" s="1"/>
  <c r="L76" i="12"/>
  <c r="M76" i="12" s="1"/>
  <c r="I77" i="12"/>
  <c r="K77" i="12"/>
  <c r="L77" i="12"/>
  <c r="M77" i="12"/>
  <c r="I78" i="12"/>
  <c r="K78" i="12" s="1"/>
  <c r="L78" i="12"/>
  <c r="M78" i="12" s="1"/>
  <c r="I79" i="12"/>
  <c r="K79" i="12" s="1"/>
  <c r="L79" i="12"/>
  <c r="M79" i="12" s="1"/>
  <c r="I80" i="12"/>
  <c r="K80" i="12"/>
  <c r="L80" i="12"/>
  <c r="M80" i="12"/>
  <c r="I81" i="12"/>
  <c r="K81" i="12" s="1"/>
  <c r="L81" i="12"/>
  <c r="M81" i="12" s="1"/>
  <c r="I82" i="12"/>
  <c r="K82" i="12" s="1"/>
  <c r="L82" i="12"/>
  <c r="M82" i="12" s="1"/>
  <c r="I83" i="12"/>
  <c r="K83" i="12"/>
  <c r="L83" i="12"/>
  <c r="M83" i="12"/>
  <c r="I84" i="12"/>
  <c r="K84" i="12" s="1"/>
  <c r="L84" i="12"/>
  <c r="M84" i="12" s="1"/>
  <c r="I85" i="12"/>
  <c r="K85" i="12" s="1"/>
  <c r="L85" i="12"/>
  <c r="M85" i="12" s="1"/>
  <c r="I86" i="12"/>
  <c r="K86" i="12"/>
  <c r="L86" i="12"/>
  <c r="M86" i="12"/>
  <c r="M87" i="12"/>
  <c r="I88" i="12"/>
  <c r="L88" i="12" s="1"/>
  <c r="M88" i="12" s="1"/>
  <c r="K88" i="12"/>
  <c r="I89" i="12"/>
  <c r="L89" i="12" s="1"/>
  <c r="M89" i="12" s="1"/>
  <c r="K89" i="12"/>
  <c r="I90" i="12"/>
  <c r="K90" i="12"/>
  <c r="L90" i="12"/>
  <c r="M90" i="12" s="1"/>
  <c r="I91" i="12"/>
  <c r="L91" i="12" s="1"/>
  <c r="M91" i="12" s="1"/>
  <c r="K91" i="12"/>
  <c r="I92" i="12"/>
  <c r="L92" i="12" s="1"/>
  <c r="M92" i="12" s="1"/>
  <c r="K92" i="12"/>
  <c r="I93" i="12"/>
  <c r="K93" i="12"/>
  <c r="L93" i="12"/>
  <c r="M93" i="12" s="1"/>
  <c r="I94" i="12"/>
  <c r="L94" i="12" s="1"/>
  <c r="M94" i="12" s="1"/>
  <c r="K94" i="12"/>
  <c r="I95" i="12"/>
  <c r="L95" i="12" s="1"/>
  <c r="M95" i="12" s="1"/>
  <c r="K95" i="12"/>
  <c r="I96" i="12"/>
  <c r="K96" i="12"/>
  <c r="L96" i="12"/>
  <c r="M96" i="12" s="1"/>
  <c r="I97" i="12"/>
  <c r="L97" i="12" s="1"/>
  <c r="M97" i="12" s="1"/>
  <c r="K97" i="12"/>
  <c r="I98" i="12"/>
  <c r="L98" i="12" s="1"/>
  <c r="M98" i="12" s="1"/>
  <c r="K98" i="12"/>
  <c r="I99" i="12"/>
  <c r="K99" i="12"/>
  <c r="L99" i="12"/>
  <c r="M99" i="12" s="1"/>
  <c r="I100" i="12"/>
  <c r="L100" i="12" s="1"/>
  <c r="M100" i="12" s="1"/>
  <c r="K100" i="12"/>
  <c r="M101" i="12"/>
  <c r="I102" i="12"/>
  <c r="K102" i="12" s="1"/>
  <c r="I103" i="12"/>
  <c r="L103" i="12" s="1"/>
  <c r="M103" i="12" s="1"/>
  <c r="K103" i="12"/>
  <c r="I104" i="12"/>
  <c r="K104" i="12" s="1"/>
  <c r="I105" i="12"/>
  <c r="K105" i="12" s="1"/>
  <c r="I106" i="12"/>
  <c r="L106" i="12" s="1"/>
  <c r="M106" i="12" s="1"/>
  <c r="K106" i="12"/>
  <c r="I107" i="12"/>
  <c r="K107" i="12" s="1"/>
  <c r="K5" i="6"/>
  <c r="K6" i="6"/>
  <c r="K7" i="6"/>
  <c r="K8" i="6"/>
  <c r="K9" i="6"/>
  <c r="K10" i="6"/>
  <c r="K11" i="6"/>
  <c r="K12" i="6"/>
  <c r="K13" i="6"/>
  <c r="K14" i="6"/>
  <c r="J5" i="5"/>
  <c r="H6" i="5"/>
  <c r="I6" i="5" s="1"/>
  <c r="J6" i="5" s="1"/>
  <c r="J7" i="5"/>
  <c r="H8" i="5"/>
  <c r="I8" i="5" s="1"/>
  <c r="J8" i="5" s="1"/>
  <c r="H9" i="5"/>
  <c r="I9" i="5"/>
  <c r="J9" i="5" s="1"/>
  <c r="H10" i="5"/>
  <c r="I10" i="5" s="1"/>
  <c r="J10" i="5" s="1"/>
  <c r="J11" i="5"/>
  <c r="H12" i="5"/>
  <c r="I12" i="5" s="1"/>
  <c r="J12" i="5" s="1"/>
  <c r="H13" i="5"/>
  <c r="I13" i="5"/>
  <c r="J13" i="5"/>
  <c r="H14" i="5"/>
  <c r="I14" i="5" s="1"/>
  <c r="J14" i="5" s="1"/>
  <c r="H15" i="5"/>
  <c r="I15" i="5"/>
  <c r="J15" i="5" s="1"/>
  <c r="J16" i="5"/>
  <c r="H17" i="5"/>
  <c r="I17" i="5"/>
  <c r="J17" i="5" s="1"/>
  <c r="H18" i="5"/>
  <c r="I18" i="5" s="1"/>
  <c r="J18" i="5" s="1"/>
  <c r="H19" i="5"/>
  <c r="I19" i="5"/>
  <c r="J19" i="5" s="1"/>
  <c r="H20" i="5"/>
  <c r="I20" i="5" s="1"/>
  <c r="J20" i="5" s="1"/>
  <c r="J21" i="5"/>
  <c r="H22" i="5"/>
  <c r="I22" i="5" s="1"/>
  <c r="J22" i="5" s="1"/>
  <c r="H23" i="5"/>
  <c r="I23" i="5"/>
  <c r="J23" i="5" s="1"/>
  <c r="H24" i="5"/>
  <c r="I24" i="5" s="1"/>
  <c r="J24" i="5" s="1"/>
  <c r="H25" i="5"/>
  <c r="I25" i="5"/>
  <c r="J25" i="5" s="1"/>
  <c r="H26" i="5"/>
  <c r="I26" i="5" s="1"/>
  <c r="J26" i="5" s="1"/>
  <c r="H27" i="5"/>
  <c r="I27" i="5"/>
  <c r="J27" i="5" s="1"/>
  <c r="H28" i="5"/>
  <c r="I28" i="5" s="1"/>
  <c r="J28" i="5" s="1"/>
  <c r="H29" i="5"/>
  <c r="I29" i="5"/>
  <c r="J29" i="5" s="1"/>
  <c r="H30" i="5"/>
  <c r="I30" i="5" s="1"/>
  <c r="J30" i="5" s="1"/>
  <c r="H31" i="5"/>
  <c r="I31" i="5"/>
  <c r="J31" i="5" s="1"/>
  <c r="H32" i="5"/>
  <c r="I32" i="5" s="1"/>
  <c r="J32" i="5" s="1"/>
  <c r="H33" i="5"/>
  <c r="I33" i="5"/>
  <c r="J33" i="5" s="1"/>
  <c r="H34" i="5"/>
  <c r="I34" i="5" s="1"/>
  <c r="J34" i="5" s="1"/>
  <c r="H35" i="5"/>
  <c r="I35" i="5"/>
  <c r="J35" i="5" s="1"/>
  <c r="H36" i="5"/>
  <c r="I36" i="5" s="1"/>
  <c r="J36" i="5" s="1"/>
  <c r="H37" i="5"/>
  <c r="I37" i="5"/>
  <c r="J37" i="5" s="1"/>
  <c r="H38" i="5"/>
  <c r="I38" i="5" s="1"/>
  <c r="J38" i="5" s="1"/>
  <c r="H39" i="5"/>
  <c r="I39" i="5"/>
  <c r="J39" i="5" s="1"/>
  <c r="H40" i="5"/>
  <c r="I40" i="5" s="1"/>
  <c r="J40" i="5" s="1"/>
  <c r="H41" i="5"/>
  <c r="I41" i="5"/>
  <c r="J41" i="5" s="1"/>
  <c r="J42" i="5"/>
  <c r="H43" i="5"/>
  <c r="I43" i="5"/>
  <c r="J43" i="5"/>
  <c r="H44" i="5"/>
  <c r="I44" i="5" s="1"/>
  <c r="J44" i="5" s="1"/>
  <c r="H45" i="5"/>
  <c r="I45" i="5"/>
  <c r="J45" i="5" s="1"/>
  <c r="H46" i="5"/>
  <c r="I46" i="5" s="1"/>
  <c r="J46" i="5" s="1"/>
  <c r="H47" i="5"/>
  <c r="I47" i="5"/>
  <c r="J47" i="5"/>
  <c r="H48" i="5"/>
  <c r="I48" i="5" s="1"/>
  <c r="J48" i="5" s="1"/>
  <c r="H49" i="5"/>
  <c r="I49" i="5"/>
  <c r="J49" i="5" s="1"/>
  <c r="H50" i="5"/>
  <c r="I50" i="5" s="1"/>
  <c r="J50" i="5" s="1"/>
  <c r="H51" i="5"/>
  <c r="I51" i="5"/>
  <c r="J51" i="5"/>
  <c r="H52" i="5"/>
  <c r="I52" i="5" s="1"/>
  <c r="J52" i="5" s="1"/>
  <c r="H53" i="5"/>
  <c r="I53" i="5"/>
  <c r="J53" i="5" s="1"/>
  <c r="H54" i="5"/>
  <c r="I54" i="5" s="1"/>
  <c r="J54" i="5" s="1"/>
  <c r="H55" i="5"/>
  <c r="I55" i="5"/>
  <c r="J55" i="5"/>
  <c r="H56" i="5"/>
  <c r="I56" i="5" s="1"/>
  <c r="J56" i="5" s="1"/>
  <c r="H57" i="5"/>
  <c r="I57" i="5"/>
  <c r="J57" i="5" s="1"/>
  <c r="J58" i="5"/>
  <c r="H59" i="5"/>
  <c r="I59" i="5"/>
  <c r="J59" i="5" s="1"/>
  <c r="H60" i="5"/>
  <c r="I60" i="5"/>
  <c r="J60" i="5"/>
  <c r="H61" i="5"/>
  <c r="I61" i="5"/>
  <c r="J61" i="5" s="1"/>
  <c r="H62" i="5"/>
  <c r="I62" i="5" s="1"/>
  <c r="J62" i="5" s="1"/>
  <c r="H63" i="5"/>
  <c r="I63" i="5"/>
  <c r="J63" i="5" s="1"/>
  <c r="H64" i="5"/>
  <c r="I64" i="5"/>
  <c r="J64" i="5"/>
  <c r="H65" i="5"/>
  <c r="I65" i="5"/>
  <c r="J65" i="5" s="1"/>
  <c r="H66" i="5"/>
  <c r="I66" i="5" s="1"/>
  <c r="J66" i="5" s="1"/>
  <c r="H67" i="5"/>
  <c r="I67" i="5"/>
  <c r="J67" i="5" s="1"/>
  <c r="H68" i="5"/>
  <c r="I68" i="5"/>
  <c r="J68" i="5"/>
  <c r="H69" i="5"/>
  <c r="I69" i="5"/>
  <c r="J69" i="5" s="1"/>
  <c r="H70" i="5"/>
  <c r="I70" i="5" s="1"/>
  <c r="J70" i="5" s="1"/>
  <c r="H71" i="5"/>
  <c r="I71" i="5"/>
  <c r="J71" i="5" s="1"/>
  <c r="J72" i="5"/>
  <c r="H73" i="5"/>
  <c r="I73" i="5"/>
  <c r="J73" i="5" s="1"/>
  <c r="H74" i="5"/>
  <c r="I74" i="5" s="1"/>
  <c r="J74" i="5" s="1"/>
  <c r="H75" i="5"/>
  <c r="I75" i="5"/>
  <c r="J75" i="5" s="1"/>
  <c r="H76" i="5"/>
  <c r="I76" i="5" s="1"/>
  <c r="J76" i="5" s="1"/>
  <c r="H77" i="5"/>
  <c r="I77" i="5"/>
  <c r="J77" i="5" s="1"/>
  <c r="H78" i="5"/>
  <c r="I78" i="5" s="1"/>
  <c r="J78" i="5" s="1"/>
  <c r="H79" i="5"/>
  <c r="I79" i="5"/>
  <c r="J79" i="5" s="1"/>
  <c r="H80" i="5"/>
  <c r="I80" i="5" s="1"/>
  <c r="J80" i="5" s="1"/>
  <c r="H81" i="5"/>
  <c r="I81" i="5"/>
  <c r="J81" i="5" s="1"/>
  <c r="H82" i="5"/>
  <c r="I82" i="5" s="1"/>
  <c r="J82" i="5" s="1"/>
  <c r="H83" i="5"/>
  <c r="I83" i="5"/>
  <c r="J83" i="5" s="1"/>
  <c r="H84" i="5"/>
  <c r="I84" i="5" s="1"/>
  <c r="J84" i="5" s="1"/>
  <c r="H85" i="5"/>
  <c r="I85" i="5"/>
  <c r="J85" i="5" s="1"/>
  <c r="J86" i="5"/>
  <c r="H87" i="5"/>
  <c r="I87" i="5"/>
  <c r="J87" i="5" s="1"/>
  <c r="H88" i="5"/>
  <c r="I88" i="5" s="1"/>
  <c r="J88" i="5" s="1"/>
  <c r="H89" i="5"/>
  <c r="I89" i="5"/>
  <c r="J89" i="5"/>
  <c r="H90" i="5"/>
  <c r="I90" i="5" s="1"/>
  <c r="J90" i="5" s="1"/>
  <c r="H91" i="5"/>
  <c r="I91" i="5"/>
  <c r="J91" i="5" s="1"/>
  <c r="H92" i="5"/>
  <c r="I92" i="5" s="1"/>
  <c r="J92" i="5" s="1"/>
  <c r="H93" i="5"/>
  <c r="I93" i="5"/>
  <c r="J93" i="5"/>
  <c r="H94" i="5"/>
  <c r="I94" i="5" s="1"/>
  <c r="J94" i="5" s="1"/>
  <c r="H95" i="5"/>
  <c r="I95" i="5"/>
  <c r="J95" i="5" s="1"/>
  <c r="H96" i="5"/>
  <c r="I96" i="5" s="1"/>
  <c r="J96" i="5" s="1"/>
  <c r="H97" i="5"/>
  <c r="I97" i="5"/>
  <c r="J97" i="5"/>
  <c r="H98" i="5"/>
  <c r="I98" i="5" s="1"/>
  <c r="J98" i="5" s="1"/>
  <c r="H99" i="5"/>
  <c r="I99" i="5"/>
  <c r="J99" i="5" s="1"/>
  <c r="J100" i="5"/>
  <c r="H101" i="5"/>
  <c r="I101" i="5"/>
  <c r="J101" i="5" s="1"/>
  <c r="H102" i="5"/>
  <c r="I102" i="5"/>
  <c r="J102" i="5"/>
  <c r="H103" i="5"/>
  <c r="I103" i="5"/>
  <c r="J103" i="5" s="1"/>
  <c r="H104" i="5"/>
  <c r="I104" i="5" s="1"/>
  <c r="J104" i="5" s="1"/>
  <c r="H105" i="5"/>
  <c r="I105" i="5"/>
  <c r="J105" i="5" s="1"/>
  <c r="H106" i="5"/>
  <c r="I106" i="5"/>
  <c r="J106" i="5"/>
  <c r="P6" i="4"/>
  <c r="K7" i="4"/>
  <c r="O7" i="4" s="1"/>
  <c r="P7" i="4" s="1"/>
  <c r="L7" i="4"/>
  <c r="M7" i="4"/>
  <c r="N7" i="4"/>
  <c r="P8" i="4"/>
  <c r="K9" i="4"/>
  <c r="O9" i="4" s="1"/>
  <c r="P9" i="4" s="1"/>
  <c r="L9" i="4"/>
  <c r="M9" i="4"/>
  <c r="N9" i="4"/>
  <c r="K10" i="4"/>
  <c r="O10" i="4" s="1"/>
  <c r="P10" i="4" s="1"/>
  <c r="L10" i="4"/>
  <c r="M10" i="4"/>
  <c r="N10" i="4"/>
  <c r="K11" i="4"/>
  <c r="O11" i="4" s="1"/>
  <c r="P11" i="4" s="1"/>
  <c r="L11" i="4"/>
  <c r="M11" i="4"/>
  <c r="N11" i="4"/>
  <c r="P12" i="4"/>
  <c r="K13" i="4"/>
  <c r="O13" i="4" s="1"/>
  <c r="P13" i="4" s="1"/>
  <c r="L13" i="4"/>
  <c r="M13" i="4"/>
  <c r="N13" i="4"/>
  <c r="K14" i="4"/>
  <c r="O14" i="4" s="1"/>
  <c r="P14" i="4" s="1"/>
  <c r="L14" i="4"/>
  <c r="M14" i="4"/>
  <c r="N14" i="4"/>
  <c r="K15" i="4"/>
  <c r="O15" i="4" s="1"/>
  <c r="P15" i="4" s="1"/>
  <c r="L15" i="4"/>
  <c r="M15" i="4"/>
  <c r="N15" i="4"/>
  <c r="K16" i="4"/>
  <c r="O16" i="4" s="1"/>
  <c r="P16" i="4" s="1"/>
  <c r="L16" i="4"/>
  <c r="M16" i="4"/>
  <c r="N16" i="4"/>
  <c r="P17" i="4"/>
  <c r="K18" i="4"/>
  <c r="O18" i="4" s="1"/>
  <c r="P18" i="4" s="1"/>
  <c r="L18" i="4"/>
  <c r="M18" i="4"/>
  <c r="N18" i="4"/>
  <c r="K19" i="4"/>
  <c r="O19" i="4" s="1"/>
  <c r="P19" i="4" s="1"/>
  <c r="L19" i="4"/>
  <c r="M19" i="4"/>
  <c r="N19" i="4"/>
  <c r="K20" i="4"/>
  <c r="O20" i="4" s="1"/>
  <c r="P20" i="4" s="1"/>
  <c r="L20" i="4"/>
  <c r="M20" i="4"/>
  <c r="N20" i="4"/>
  <c r="K21" i="4"/>
  <c r="O21" i="4" s="1"/>
  <c r="P21" i="4" s="1"/>
  <c r="L21" i="4"/>
  <c r="M21" i="4"/>
  <c r="N21" i="4"/>
  <c r="P22" i="4"/>
  <c r="K23" i="4"/>
  <c r="L23" i="4"/>
  <c r="M23" i="4"/>
  <c r="N23" i="4"/>
  <c r="O23" i="4"/>
  <c r="P23" i="4" s="1"/>
  <c r="K24" i="4"/>
  <c r="O24" i="4" s="1"/>
  <c r="P24" i="4" s="1"/>
  <c r="L24" i="4"/>
  <c r="M24" i="4"/>
  <c r="N24" i="4"/>
  <c r="K25" i="4"/>
  <c r="L25" i="4"/>
  <c r="M25" i="4"/>
  <c r="N25" i="4"/>
  <c r="O25" i="4"/>
  <c r="P25" i="4" s="1"/>
  <c r="K26" i="4"/>
  <c r="O26" i="4" s="1"/>
  <c r="P26" i="4" s="1"/>
  <c r="L26" i="4"/>
  <c r="M26" i="4"/>
  <c r="N26" i="4"/>
  <c r="K27" i="4"/>
  <c r="L27" i="4"/>
  <c r="M27" i="4"/>
  <c r="N27" i="4"/>
  <c r="O27" i="4"/>
  <c r="P27" i="4" s="1"/>
  <c r="K28" i="4"/>
  <c r="O28" i="4" s="1"/>
  <c r="P28" i="4" s="1"/>
  <c r="L28" i="4"/>
  <c r="M28" i="4"/>
  <c r="N28" i="4"/>
  <c r="K29" i="4"/>
  <c r="L29" i="4"/>
  <c r="M29" i="4"/>
  <c r="N29" i="4"/>
  <c r="O29" i="4"/>
  <c r="P29" i="4" s="1"/>
  <c r="K30" i="4"/>
  <c r="O30" i="4" s="1"/>
  <c r="P30" i="4" s="1"/>
  <c r="L30" i="4"/>
  <c r="M30" i="4"/>
  <c r="N30" i="4"/>
  <c r="K31" i="4"/>
  <c r="L31" i="4"/>
  <c r="M31" i="4"/>
  <c r="N31" i="4"/>
  <c r="O31" i="4"/>
  <c r="P31" i="4" s="1"/>
  <c r="K32" i="4"/>
  <c r="O32" i="4" s="1"/>
  <c r="P32" i="4" s="1"/>
  <c r="L32" i="4"/>
  <c r="M32" i="4"/>
  <c r="N32" i="4"/>
  <c r="K33" i="4"/>
  <c r="L33" i="4"/>
  <c r="M33" i="4"/>
  <c r="N33" i="4"/>
  <c r="O33" i="4"/>
  <c r="P33" i="4" s="1"/>
  <c r="K34" i="4"/>
  <c r="O34" i="4" s="1"/>
  <c r="P34" i="4" s="1"/>
  <c r="L34" i="4"/>
  <c r="M34" i="4"/>
  <c r="N34" i="4"/>
  <c r="K35" i="4"/>
  <c r="L35" i="4"/>
  <c r="M35" i="4"/>
  <c r="N35" i="4"/>
  <c r="O35" i="4"/>
  <c r="P35" i="4" s="1"/>
  <c r="K36" i="4"/>
  <c r="O36" i="4" s="1"/>
  <c r="P36" i="4" s="1"/>
  <c r="L36" i="4"/>
  <c r="M36" i="4"/>
  <c r="N36" i="4"/>
  <c r="K37" i="4"/>
  <c r="L37" i="4"/>
  <c r="M37" i="4"/>
  <c r="N37" i="4"/>
  <c r="O37" i="4"/>
  <c r="P37" i="4" s="1"/>
  <c r="K38" i="4"/>
  <c r="O38" i="4" s="1"/>
  <c r="P38" i="4" s="1"/>
  <c r="L38" i="4"/>
  <c r="M38" i="4"/>
  <c r="N38" i="4"/>
  <c r="K39" i="4"/>
  <c r="L39" i="4"/>
  <c r="M39" i="4"/>
  <c r="N39" i="4"/>
  <c r="O39" i="4"/>
  <c r="P39" i="4" s="1"/>
  <c r="K40" i="4"/>
  <c r="O40" i="4" s="1"/>
  <c r="P40" i="4" s="1"/>
  <c r="L40" i="4"/>
  <c r="M40" i="4"/>
  <c r="N40" i="4"/>
  <c r="K41" i="4"/>
  <c r="L41" i="4"/>
  <c r="M41" i="4"/>
  <c r="N41" i="4"/>
  <c r="O41" i="4"/>
  <c r="P41" i="4" s="1"/>
  <c r="K42" i="4"/>
  <c r="O42" i="4" s="1"/>
  <c r="P42" i="4" s="1"/>
  <c r="L42" i="4"/>
  <c r="M42" i="4"/>
  <c r="N42" i="4"/>
  <c r="P43" i="4"/>
  <c r="K44" i="4"/>
  <c r="O44" i="4" s="1"/>
  <c r="P44" i="4" s="1"/>
  <c r="L44" i="4"/>
  <c r="M44" i="4"/>
  <c r="N44" i="4"/>
  <c r="K45" i="4"/>
  <c r="O45" i="4" s="1"/>
  <c r="P45" i="4" s="1"/>
  <c r="L45" i="4"/>
  <c r="M45" i="4"/>
  <c r="N45" i="4"/>
  <c r="K46" i="4"/>
  <c r="O46" i="4" s="1"/>
  <c r="P46" i="4" s="1"/>
  <c r="L46" i="4"/>
  <c r="M46" i="4"/>
  <c r="N46" i="4"/>
  <c r="K47" i="4"/>
  <c r="O47" i="4" s="1"/>
  <c r="P47" i="4" s="1"/>
  <c r="L47" i="4"/>
  <c r="M47" i="4"/>
  <c r="N47" i="4"/>
  <c r="K48" i="4"/>
  <c r="O48" i="4" s="1"/>
  <c r="P48" i="4" s="1"/>
  <c r="L48" i="4"/>
  <c r="M48" i="4"/>
  <c r="N48" i="4"/>
  <c r="K49" i="4"/>
  <c r="O49" i="4" s="1"/>
  <c r="P49" i="4" s="1"/>
  <c r="L49" i="4"/>
  <c r="M49" i="4"/>
  <c r="N49" i="4"/>
  <c r="K50" i="4"/>
  <c r="O50" i="4" s="1"/>
  <c r="P50" i="4" s="1"/>
  <c r="L50" i="4"/>
  <c r="M50" i="4"/>
  <c r="N50" i="4"/>
  <c r="K51" i="4"/>
  <c r="O51" i="4" s="1"/>
  <c r="P51" i="4" s="1"/>
  <c r="L51" i="4"/>
  <c r="M51" i="4"/>
  <c r="N51" i="4"/>
  <c r="K52" i="4"/>
  <c r="O52" i="4" s="1"/>
  <c r="P52" i="4" s="1"/>
  <c r="L52" i="4"/>
  <c r="M52" i="4"/>
  <c r="N52" i="4"/>
  <c r="K53" i="4"/>
  <c r="O53" i="4" s="1"/>
  <c r="P53" i="4" s="1"/>
  <c r="L53" i="4"/>
  <c r="M53" i="4"/>
  <c r="N53" i="4"/>
  <c r="K54" i="4"/>
  <c r="O54" i="4" s="1"/>
  <c r="P54" i="4" s="1"/>
  <c r="L54" i="4"/>
  <c r="M54" i="4"/>
  <c r="N54" i="4"/>
  <c r="K55" i="4"/>
  <c r="O55" i="4" s="1"/>
  <c r="P55" i="4" s="1"/>
  <c r="L55" i="4"/>
  <c r="M55" i="4"/>
  <c r="N55" i="4"/>
  <c r="K56" i="4"/>
  <c r="O56" i="4" s="1"/>
  <c r="P56" i="4" s="1"/>
  <c r="L56" i="4"/>
  <c r="M56" i="4"/>
  <c r="N56" i="4"/>
  <c r="K57" i="4"/>
  <c r="O57" i="4" s="1"/>
  <c r="P57" i="4" s="1"/>
  <c r="L57" i="4"/>
  <c r="M57" i="4"/>
  <c r="N57" i="4"/>
  <c r="K58" i="4"/>
  <c r="O58" i="4" s="1"/>
  <c r="P58" i="4" s="1"/>
  <c r="L58" i="4"/>
  <c r="M58" i="4"/>
  <c r="N58" i="4"/>
  <c r="P59" i="4"/>
  <c r="K60" i="4"/>
  <c r="O60" i="4" s="1"/>
  <c r="P60" i="4" s="1"/>
  <c r="L60" i="4"/>
  <c r="M60" i="4"/>
  <c r="N60" i="4"/>
  <c r="K61" i="4"/>
  <c r="L61" i="4"/>
  <c r="M61" i="4"/>
  <c r="N61" i="4"/>
  <c r="O61" i="4"/>
  <c r="P61" i="4" s="1"/>
  <c r="K62" i="4"/>
  <c r="O62" i="4" s="1"/>
  <c r="P62" i="4" s="1"/>
  <c r="L62" i="4"/>
  <c r="M62" i="4"/>
  <c r="N62" i="4"/>
  <c r="K63" i="4"/>
  <c r="L63" i="4"/>
  <c r="M63" i="4"/>
  <c r="N63" i="4"/>
  <c r="O63" i="4"/>
  <c r="P63" i="4" s="1"/>
  <c r="K64" i="4"/>
  <c r="O64" i="4" s="1"/>
  <c r="P64" i="4" s="1"/>
  <c r="L64" i="4"/>
  <c r="M64" i="4"/>
  <c r="N64" i="4"/>
  <c r="K65" i="4"/>
  <c r="L65" i="4"/>
  <c r="M65" i="4"/>
  <c r="N65" i="4"/>
  <c r="O65" i="4"/>
  <c r="P65" i="4" s="1"/>
  <c r="K66" i="4"/>
  <c r="O66" i="4" s="1"/>
  <c r="P66" i="4" s="1"/>
  <c r="L66" i="4"/>
  <c r="M66" i="4"/>
  <c r="N66" i="4"/>
  <c r="K67" i="4"/>
  <c r="L67" i="4"/>
  <c r="M67" i="4"/>
  <c r="N67" i="4"/>
  <c r="O67" i="4"/>
  <c r="P67" i="4" s="1"/>
  <c r="K68" i="4"/>
  <c r="O68" i="4" s="1"/>
  <c r="P68" i="4" s="1"/>
  <c r="L68" i="4"/>
  <c r="M68" i="4"/>
  <c r="N68" i="4"/>
  <c r="K69" i="4"/>
  <c r="L69" i="4"/>
  <c r="M69" i="4"/>
  <c r="N69" i="4"/>
  <c r="O69" i="4"/>
  <c r="P69" i="4" s="1"/>
  <c r="K70" i="4"/>
  <c r="O70" i="4" s="1"/>
  <c r="P70" i="4" s="1"/>
  <c r="L70" i="4"/>
  <c r="M70" i="4"/>
  <c r="N70" i="4"/>
  <c r="K71" i="4"/>
  <c r="L71" i="4"/>
  <c r="M71" i="4"/>
  <c r="N71" i="4"/>
  <c r="O71" i="4"/>
  <c r="P71" i="4" s="1"/>
  <c r="K72" i="4"/>
  <c r="O72" i="4" s="1"/>
  <c r="P72" i="4" s="1"/>
  <c r="L72" i="4"/>
  <c r="M72" i="4"/>
  <c r="N72" i="4"/>
  <c r="P73" i="4"/>
  <c r="K74" i="4"/>
  <c r="O74" i="4" s="1"/>
  <c r="P74" i="4" s="1"/>
  <c r="L74" i="4"/>
  <c r="M74" i="4"/>
  <c r="N74" i="4"/>
  <c r="K75" i="4"/>
  <c r="O75" i="4" s="1"/>
  <c r="P75" i="4" s="1"/>
  <c r="L75" i="4"/>
  <c r="M75" i="4"/>
  <c r="N75" i="4"/>
  <c r="K76" i="4"/>
  <c r="O76" i="4" s="1"/>
  <c r="P76" i="4" s="1"/>
  <c r="L76" i="4"/>
  <c r="M76" i="4"/>
  <c r="N76" i="4"/>
  <c r="K77" i="4"/>
  <c r="O77" i="4" s="1"/>
  <c r="P77" i="4" s="1"/>
  <c r="L77" i="4"/>
  <c r="M77" i="4"/>
  <c r="N77" i="4"/>
  <c r="K78" i="4"/>
  <c r="O78" i="4" s="1"/>
  <c r="P78" i="4" s="1"/>
  <c r="L78" i="4"/>
  <c r="M78" i="4"/>
  <c r="N78" i="4"/>
  <c r="K79" i="4"/>
  <c r="O79" i="4" s="1"/>
  <c r="P79" i="4" s="1"/>
  <c r="L79" i="4"/>
  <c r="M79" i="4"/>
  <c r="N79" i="4"/>
  <c r="K80" i="4"/>
  <c r="O80" i="4" s="1"/>
  <c r="P80" i="4" s="1"/>
  <c r="L80" i="4"/>
  <c r="M80" i="4"/>
  <c r="N80" i="4"/>
  <c r="K81" i="4"/>
  <c r="O81" i="4" s="1"/>
  <c r="P81" i="4" s="1"/>
  <c r="L81" i="4"/>
  <c r="M81" i="4"/>
  <c r="N81" i="4"/>
  <c r="K82" i="4"/>
  <c r="O82" i="4" s="1"/>
  <c r="P82" i="4" s="1"/>
  <c r="L82" i="4"/>
  <c r="M82" i="4"/>
  <c r="N82" i="4"/>
  <c r="K83" i="4"/>
  <c r="O83" i="4" s="1"/>
  <c r="P83" i="4" s="1"/>
  <c r="L83" i="4"/>
  <c r="M83" i="4"/>
  <c r="N83" i="4"/>
  <c r="K84" i="4"/>
  <c r="O84" i="4" s="1"/>
  <c r="P84" i="4" s="1"/>
  <c r="L84" i="4"/>
  <c r="M84" i="4"/>
  <c r="N84" i="4"/>
  <c r="K85" i="4"/>
  <c r="O85" i="4" s="1"/>
  <c r="P85" i="4" s="1"/>
  <c r="L85" i="4"/>
  <c r="M85" i="4"/>
  <c r="N85" i="4"/>
  <c r="K86" i="4"/>
  <c r="O86" i="4" s="1"/>
  <c r="P86" i="4" s="1"/>
  <c r="L86" i="4"/>
  <c r="M86" i="4"/>
  <c r="N86" i="4"/>
  <c r="P87" i="4"/>
  <c r="K88" i="4"/>
  <c r="L88" i="4"/>
  <c r="M88" i="4"/>
  <c r="N88" i="4"/>
  <c r="O88" i="4"/>
  <c r="P88" i="4"/>
  <c r="K89" i="4"/>
  <c r="L89" i="4"/>
  <c r="M89" i="4"/>
  <c r="N89" i="4"/>
  <c r="O89" i="4"/>
  <c r="P89" i="4" s="1"/>
  <c r="K90" i="4"/>
  <c r="L90" i="4"/>
  <c r="M90" i="4"/>
  <c r="N90" i="4"/>
  <c r="O90" i="4"/>
  <c r="P90" i="4"/>
  <c r="K91" i="4"/>
  <c r="L91" i="4"/>
  <c r="M91" i="4"/>
  <c r="N91" i="4"/>
  <c r="O91" i="4"/>
  <c r="P91" i="4" s="1"/>
  <c r="K92" i="4"/>
  <c r="L92" i="4"/>
  <c r="M92" i="4"/>
  <c r="N92" i="4"/>
  <c r="O92" i="4"/>
  <c r="P92" i="4"/>
  <c r="K93" i="4"/>
  <c r="L93" i="4"/>
  <c r="M93" i="4"/>
  <c r="N93" i="4"/>
  <c r="O93" i="4"/>
  <c r="P93" i="4" s="1"/>
  <c r="K94" i="4"/>
  <c r="L94" i="4"/>
  <c r="M94" i="4"/>
  <c r="N94" i="4"/>
  <c r="O94" i="4"/>
  <c r="P94" i="4"/>
  <c r="K95" i="4"/>
  <c r="L95" i="4"/>
  <c r="M95" i="4"/>
  <c r="N95" i="4"/>
  <c r="O95" i="4"/>
  <c r="P95" i="4" s="1"/>
  <c r="K96" i="4"/>
  <c r="L96" i="4"/>
  <c r="M96" i="4"/>
  <c r="N96" i="4"/>
  <c r="O96" i="4"/>
  <c r="P96" i="4" s="1"/>
  <c r="K97" i="4"/>
  <c r="L97" i="4"/>
  <c r="M97" i="4"/>
  <c r="N97" i="4"/>
  <c r="O97" i="4"/>
  <c r="P97" i="4" s="1"/>
  <c r="K98" i="4"/>
  <c r="L98" i="4"/>
  <c r="M98" i="4"/>
  <c r="N98" i="4"/>
  <c r="O98" i="4"/>
  <c r="P98" i="4" s="1"/>
  <c r="K99" i="4"/>
  <c r="L99" i="4"/>
  <c r="M99" i="4"/>
  <c r="N99" i="4"/>
  <c r="O99" i="4"/>
  <c r="P99" i="4" s="1"/>
  <c r="K100" i="4"/>
  <c r="L100" i="4"/>
  <c r="M100" i="4"/>
  <c r="N100" i="4"/>
  <c r="O100" i="4"/>
  <c r="P100" i="4" s="1"/>
  <c r="P101" i="4"/>
  <c r="K102" i="4"/>
  <c r="L102" i="4"/>
  <c r="M102" i="4"/>
  <c r="N102" i="4"/>
  <c r="O102" i="4"/>
  <c r="P102" i="4" s="1"/>
  <c r="K103" i="4"/>
  <c r="L103" i="4"/>
  <c r="M103" i="4"/>
  <c r="N103" i="4"/>
  <c r="O103" i="4"/>
  <c r="P103" i="4"/>
  <c r="K104" i="4"/>
  <c r="L104" i="4"/>
  <c r="M104" i="4"/>
  <c r="N104" i="4"/>
  <c r="O104" i="4"/>
  <c r="P104" i="4" s="1"/>
  <c r="K105" i="4"/>
  <c r="L105" i="4"/>
  <c r="M105" i="4"/>
  <c r="N105" i="4"/>
  <c r="O105" i="4"/>
  <c r="P105" i="4"/>
  <c r="K106" i="4"/>
  <c r="L106" i="4"/>
  <c r="M106" i="4"/>
  <c r="N106" i="4"/>
  <c r="O106" i="4"/>
  <c r="P106" i="4" s="1"/>
  <c r="K107" i="4"/>
  <c r="L107" i="4"/>
  <c r="M107" i="4"/>
  <c r="N107" i="4"/>
  <c r="O107" i="4"/>
  <c r="P107" i="4"/>
  <c r="N6" i="3"/>
  <c r="J7" i="3"/>
  <c r="M7" i="3" s="1"/>
  <c r="K7" i="3"/>
  <c r="N8" i="3"/>
  <c r="J9" i="3"/>
  <c r="M9" i="3" s="1"/>
  <c r="K9" i="3"/>
  <c r="J10" i="3"/>
  <c r="M10" i="3" s="1"/>
  <c r="K10" i="3"/>
  <c r="J11" i="3"/>
  <c r="K11" i="3"/>
  <c r="M11" i="3"/>
  <c r="L11" i="3" s="1"/>
  <c r="N11" i="3"/>
  <c r="N12" i="3"/>
  <c r="J13" i="3"/>
  <c r="M13" i="3" s="1"/>
  <c r="K13" i="3"/>
  <c r="J14" i="3"/>
  <c r="K14" i="3"/>
  <c r="M14" i="3"/>
  <c r="L14" i="3" s="1"/>
  <c r="J15" i="3"/>
  <c r="M15" i="3" s="1"/>
  <c r="K15" i="3"/>
  <c r="J16" i="3"/>
  <c r="M16" i="3" s="1"/>
  <c r="K16" i="3"/>
  <c r="N17" i="3"/>
  <c r="J18" i="3"/>
  <c r="K18" i="3"/>
  <c r="M18" i="3"/>
  <c r="N18" i="3" s="1"/>
  <c r="J19" i="3"/>
  <c r="M19" i="3" s="1"/>
  <c r="K19" i="3"/>
  <c r="J20" i="3"/>
  <c r="K20" i="3"/>
  <c r="M20" i="3"/>
  <c r="L20" i="3" s="1"/>
  <c r="J21" i="3"/>
  <c r="M21" i="3" s="1"/>
  <c r="K21" i="3"/>
  <c r="N22" i="3"/>
  <c r="J23" i="3"/>
  <c r="K23" i="3"/>
  <c r="M23" i="3"/>
  <c r="L23" i="3" s="1"/>
  <c r="N23" i="3"/>
  <c r="J24" i="3"/>
  <c r="K24" i="3"/>
  <c r="M24" i="3"/>
  <c r="L24" i="3" s="1"/>
  <c r="J25" i="3"/>
  <c r="K25" i="3"/>
  <c r="M25" i="3"/>
  <c r="L25" i="3" s="1"/>
  <c r="N25" i="3"/>
  <c r="J26" i="3"/>
  <c r="K26" i="3"/>
  <c r="M26" i="3"/>
  <c r="N26" i="3" s="1"/>
  <c r="J27" i="3"/>
  <c r="M27" i="3" s="1"/>
  <c r="K27" i="3"/>
  <c r="J28" i="3"/>
  <c r="K28" i="3"/>
  <c r="M28" i="3"/>
  <c r="L28" i="3" s="1"/>
  <c r="J29" i="3"/>
  <c r="M29" i="3" s="1"/>
  <c r="K29" i="3"/>
  <c r="J30" i="3"/>
  <c r="K30" i="3"/>
  <c r="M30" i="3"/>
  <c r="L30" i="3" s="1"/>
  <c r="J31" i="3"/>
  <c r="M31" i="3" s="1"/>
  <c r="K31" i="3"/>
  <c r="J32" i="3"/>
  <c r="M32" i="3" s="1"/>
  <c r="K32" i="3"/>
  <c r="J33" i="3"/>
  <c r="M33" i="3" s="1"/>
  <c r="K33" i="3"/>
  <c r="J34" i="3"/>
  <c r="M34" i="3" s="1"/>
  <c r="K34" i="3"/>
  <c r="J35" i="3"/>
  <c r="K35" i="3"/>
  <c r="M35" i="3"/>
  <c r="L35" i="3" s="1"/>
  <c r="N35" i="3"/>
  <c r="J36" i="3"/>
  <c r="K36" i="3"/>
  <c r="M36" i="3"/>
  <c r="L36" i="3" s="1"/>
  <c r="J37" i="3"/>
  <c r="K37" i="3"/>
  <c r="M37" i="3"/>
  <c r="L37" i="3" s="1"/>
  <c r="N37" i="3"/>
  <c r="J38" i="3"/>
  <c r="K38" i="3"/>
  <c r="M38" i="3"/>
  <c r="N38" i="3" s="1"/>
  <c r="J39" i="3"/>
  <c r="M39" i="3" s="1"/>
  <c r="K39" i="3"/>
  <c r="J40" i="3"/>
  <c r="K40" i="3"/>
  <c r="M40" i="3"/>
  <c r="L40" i="3" s="1"/>
  <c r="J41" i="3"/>
  <c r="M41" i="3" s="1"/>
  <c r="K41" i="3"/>
  <c r="J42" i="3"/>
  <c r="K42" i="3"/>
  <c r="M42" i="3"/>
  <c r="L42" i="3" s="1"/>
  <c r="N43" i="3"/>
  <c r="J44" i="3"/>
  <c r="K44" i="3"/>
  <c r="M44" i="3"/>
  <c r="L44" i="3" s="1"/>
  <c r="J45" i="3"/>
  <c r="K45" i="3"/>
  <c r="M45" i="3"/>
  <c r="L45" i="3" s="1"/>
  <c r="N45" i="3"/>
  <c r="J46" i="3"/>
  <c r="K46" i="3"/>
  <c r="M46" i="3"/>
  <c r="N46" i="3" s="1"/>
  <c r="J47" i="3"/>
  <c r="M47" i="3" s="1"/>
  <c r="K47" i="3"/>
  <c r="J48" i="3"/>
  <c r="K48" i="3"/>
  <c r="M48" i="3"/>
  <c r="L48" i="3" s="1"/>
  <c r="J49" i="3"/>
  <c r="M49" i="3" s="1"/>
  <c r="K49" i="3"/>
  <c r="J50" i="3"/>
  <c r="K50" i="3"/>
  <c r="M50" i="3"/>
  <c r="L50" i="3" s="1"/>
  <c r="J51" i="3"/>
  <c r="M51" i="3" s="1"/>
  <c r="K51" i="3"/>
  <c r="J52" i="3"/>
  <c r="M52" i="3" s="1"/>
  <c r="K52" i="3"/>
  <c r="J53" i="3"/>
  <c r="M53" i="3" s="1"/>
  <c r="K53" i="3"/>
  <c r="J54" i="3"/>
  <c r="M54" i="3" s="1"/>
  <c r="K54" i="3"/>
  <c r="J55" i="3"/>
  <c r="K55" i="3"/>
  <c r="M55" i="3"/>
  <c r="L55" i="3" s="1"/>
  <c r="N55" i="3"/>
  <c r="J56" i="3"/>
  <c r="K56" i="3"/>
  <c r="M56" i="3"/>
  <c r="L56" i="3" s="1"/>
  <c r="J57" i="3"/>
  <c r="K57" i="3"/>
  <c r="M57" i="3"/>
  <c r="L57" i="3" s="1"/>
  <c r="N57" i="3"/>
  <c r="J58" i="3"/>
  <c r="K58" i="3"/>
  <c r="M58" i="3"/>
  <c r="N58" i="3" s="1"/>
  <c r="N59" i="3"/>
  <c r="J60" i="3"/>
  <c r="M60" i="3" s="1"/>
  <c r="K60" i="3"/>
  <c r="J61" i="3"/>
  <c r="M61" i="3" s="1"/>
  <c r="K61" i="3"/>
  <c r="J62" i="3"/>
  <c r="M62" i="3" s="1"/>
  <c r="K62" i="3"/>
  <c r="J63" i="3"/>
  <c r="K63" i="3"/>
  <c r="M63" i="3"/>
  <c r="L63" i="3" s="1"/>
  <c r="N63" i="3"/>
  <c r="J64" i="3"/>
  <c r="K64" i="3"/>
  <c r="M64" i="3"/>
  <c r="L64" i="3" s="1"/>
  <c r="J65" i="3"/>
  <c r="K65" i="3"/>
  <c r="M65" i="3"/>
  <c r="L65" i="3" s="1"/>
  <c r="N65" i="3"/>
  <c r="J66" i="3"/>
  <c r="K66" i="3"/>
  <c r="M66" i="3"/>
  <c r="N66" i="3" s="1"/>
  <c r="J67" i="3"/>
  <c r="M67" i="3" s="1"/>
  <c r="K67" i="3"/>
  <c r="J68" i="3"/>
  <c r="K68" i="3"/>
  <c r="M68" i="3"/>
  <c r="L68" i="3" s="1"/>
  <c r="J69" i="3"/>
  <c r="M69" i="3" s="1"/>
  <c r="K69" i="3"/>
  <c r="J70" i="3"/>
  <c r="K70" i="3"/>
  <c r="M70" i="3"/>
  <c r="L70" i="3" s="1"/>
  <c r="J71" i="3"/>
  <c r="M71" i="3" s="1"/>
  <c r="K71" i="3"/>
  <c r="J72" i="3"/>
  <c r="M72" i="3" s="1"/>
  <c r="K72" i="3"/>
  <c r="N73" i="3"/>
  <c r="J74" i="3"/>
  <c r="K74" i="3"/>
  <c r="M74" i="3"/>
  <c r="N74" i="3" s="1"/>
  <c r="J75" i="3"/>
  <c r="M75" i="3" s="1"/>
  <c r="K75" i="3"/>
  <c r="J76" i="3"/>
  <c r="K76" i="3"/>
  <c r="M76" i="3"/>
  <c r="L76" i="3" s="1"/>
  <c r="J77" i="3"/>
  <c r="M77" i="3" s="1"/>
  <c r="K77" i="3"/>
  <c r="J78" i="3"/>
  <c r="K78" i="3"/>
  <c r="M78" i="3"/>
  <c r="L78" i="3" s="1"/>
  <c r="J79" i="3"/>
  <c r="M79" i="3" s="1"/>
  <c r="K79" i="3"/>
  <c r="J80" i="3"/>
  <c r="M80" i="3" s="1"/>
  <c r="K80" i="3"/>
  <c r="J81" i="3"/>
  <c r="M81" i="3" s="1"/>
  <c r="K81" i="3"/>
  <c r="J82" i="3"/>
  <c r="M82" i="3" s="1"/>
  <c r="K82" i="3"/>
  <c r="J83" i="3"/>
  <c r="K83" i="3"/>
  <c r="L83" i="3"/>
  <c r="M83" i="3"/>
  <c r="N83" i="3"/>
  <c r="J84" i="3"/>
  <c r="K84" i="3"/>
  <c r="M84" i="3"/>
  <c r="L84" i="3" s="1"/>
  <c r="J85" i="3"/>
  <c r="K85" i="3"/>
  <c r="M85" i="3"/>
  <c r="L85" i="3" s="1"/>
  <c r="N85" i="3"/>
  <c r="J86" i="3"/>
  <c r="K86" i="3"/>
  <c r="M86" i="3"/>
  <c r="N86" i="3" s="1"/>
  <c r="N87" i="3"/>
  <c r="J88" i="3"/>
  <c r="M88" i="3" s="1"/>
  <c r="K88" i="3"/>
  <c r="J89" i="3"/>
  <c r="M89" i="3" s="1"/>
  <c r="K89" i="3"/>
  <c r="J90" i="3"/>
  <c r="M90" i="3" s="1"/>
  <c r="K90" i="3"/>
  <c r="J91" i="3"/>
  <c r="K91" i="3"/>
  <c r="L91" i="3"/>
  <c r="M91" i="3"/>
  <c r="N91" i="3"/>
  <c r="J92" i="3"/>
  <c r="K92" i="3"/>
  <c r="M92" i="3"/>
  <c r="L92" i="3" s="1"/>
  <c r="J93" i="3"/>
  <c r="K93" i="3"/>
  <c r="M93" i="3"/>
  <c r="L93" i="3" s="1"/>
  <c r="N93" i="3"/>
  <c r="J94" i="3"/>
  <c r="K94" i="3"/>
  <c r="M94" i="3"/>
  <c r="N94" i="3" s="1"/>
  <c r="J95" i="3"/>
  <c r="M95" i="3" s="1"/>
  <c r="K95" i="3"/>
  <c r="J96" i="3"/>
  <c r="K96" i="3"/>
  <c r="M96" i="3"/>
  <c r="L96" i="3" s="1"/>
  <c r="J97" i="3"/>
  <c r="M97" i="3" s="1"/>
  <c r="K97" i="3"/>
  <c r="J98" i="3"/>
  <c r="K98" i="3"/>
  <c r="M98" i="3"/>
  <c r="L98" i="3" s="1"/>
  <c r="N98" i="3"/>
  <c r="J99" i="3"/>
  <c r="M99" i="3" s="1"/>
  <c r="K99" i="3"/>
  <c r="J100" i="3"/>
  <c r="M100" i="3" s="1"/>
  <c r="K100" i="3"/>
  <c r="N101" i="3"/>
  <c r="J102" i="3"/>
  <c r="K102" i="3"/>
  <c r="M102" i="3"/>
  <c r="N102" i="3" s="1"/>
  <c r="J103" i="3"/>
  <c r="M103" i="3" s="1"/>
  <c r="K103" i="3"/>
  <c r="J104" i="3"/>
  <c r="K104" i="3"/>
  <c r="M104" i="3"/>
  <c r="L104" i="3" s="1"/>
  <c r="J105" i="3"/>
  <c r="M105" i="3" s="1"/>
  <c r="K105" i="3"/>
  <c r="J106" i="3"/>
  <c r="K106" i="3"/>
  <c r="M106" i="3"/>
  <c r="L106" i="3" s="1"/>
  <c r="N106" i="3"/>
  <c r="J107" i="3"/>
  <c r="M107" i="3" s="1"/>
  <c r="K107" i="3"/>
  <c r="L70" i="12" l="1"/>
  <c r="M70" i="12" s="1"/>
  <c r="L67" i="12"/>
  <c r="M67" i="12" s="1"/>
  <c r="L64" i="12"/>
  <c r="M64" i="12" s="1"/>
  <c r="L61" i="12"/>
  <c r="M61" i="12" s="1"/>
  <c r="L16" i="12"/>
  <c r="M16" i="12" s="1"/>
  <c r="L13" i="12"/>
  <c r="M13" i="12" s="1"/>
  <c r="L105" i="12"/>
  <c r="M105" i="12" s="1"/>
  <c r="L102" i="12"/>
  <c r="M102" i="12" s="1"/>
  <c r="L57" i="12"/>
  <c r="M57" i="12" s="1"/>
  <c r="L54" i="12"/>
  <c r="M54" i="12" s="1"/>
  <c r="L51" i="12"/>
  <c r="M51" i="12" s="1"/>
  <c r="L48" i="12"/>
  <c r="M48" i="12" s="1"/>
  <c r="L45" i="12"/>
  <c r="M45" i="12" s="1"/>
  <c r="L9" i="12"/>
  <c r="M9" i="12" s="1"/>
  <c r="L19" i="12"/>
  <c r="M19" i="12" s="1"/>
  <c r="L107" i="12"/>
  <c r="M107" i="12" s="1"/>
  <c r="L56" i="12"/>
  <c r="M56" i="12" s="1"/>
  <c r="L53" i="12"/>
  <c r="M53" i="12" s="1"/>
  <c r="L50" i="12"/>
  <c r="M50" i="12" s="1"/>
  <c r="L47" i="12"/>
  <c r="M47" i="12" s="1"/>
  <c r="L44" i="12"/>
  <c r="M44" i="12" s="1"/>
  <c r="L11" i="12"/>
  <c r="M11" i="12" s="1"/>
  <c r="L104" i="12"/>
  <c r="M104" i="12" s="1"/>
  <c r="L71" i="12"/>
  <c r="M71" i="12" s="1"/>
  <c r="L68" i="12"/>
  <c r="M68" i="12" s="1"/>
  <c r="L65" i="12"/>
  <c r="M65" i="12" s="1"/>
  <c r="L62" i="12"/>
  <c r="M62" i="12" s="1"/>
  <c r="L14" i="12"/>
  <c r="M14" i="12" s="1"/>
  <c r="N99" i="3"/>
  <c r="L99" i="3"/>
  <c r="L72" i="3"/>
  <c r="N72" i="3"/>
  <c r="L67" i="3"/>
  <c r="N67" i="3"/>
  <c r="L49" i="3"/>
  <c r="N49" i="3"/>
  <c r="N31" i="3"/>
  <c r="L31" i="3"/>
  <c r="L95" i="3"/>
  <c r="N95" i="3"/>
  <c r="L77" i="3"/>
  <c r="N77" i="3"/>
  <c r="L54" i="3"/>
  <c r="N54" i="3"/>
  <c r="L105" i="3"/>
  <c r="N105" i="3"/>
  <c r="L82" i="3"/>
  <c r="N82" i="3"/>
  <c r="N71" i="3"/>
  <c r="L71" i="3"/>
  <c r="L39" i="3"/>
  <c r="N39" i="3"/>
  <c r="L16" i="3"/>
  <c r="N16" i="3"/>
  <c r="L53" i="3"/>
  <c r="N53" i="3"/>
  <c r="L21" i="3"/>
  <c r="N21" i="3"/>
  <c r="L103" i="3"/>
  <c r="N103" i="3"/>
  <c r="L90" i="3"/>
  <c r="N90" i="3"/>
  <c r="N81" i="3"/>
  <c r="L81" i="3"/>
  <c r="L62" i="3"/>
  <c r="N62" i="3"/>
  <c r="N15" i="3"/>
  <c r="L15" i="3"/>
  <c r="L10" i="3"/>
  <c r="N10" i="3"/>
  <c r="N107" i="3"/>
  <c r="L107" i="3"/>
  <c r="L52" i="3"/>
  <c r="N52" i="3"/>
  <c r="L47" i="3"/>
  <c r="N47" i="3"/>
  <c r="L29" i="3"/>
  <c r="N29" i="3"/>
  <c r="L97" i="3"/>
  <c r="N97" i="3"/>
  <c r="L80" i="3"/>
  <c r="N80" i="3"/>
  <c r="L61" i="3"/>
  <c r="N61" i="3"/>
  <c r="L9" i="3"/>
  <c r="N9" i="3"/>
  <c r="L69" i="3"/>
  <c r="N69" i="3"/>
  <c r="N51" i="3"/>
  <c r="L51" i="3"/>
  <c r="L89" i="3"/>
  <c r="N89" i="3"/>
  <c r="L75" i="3"/>
  <c r="N75" i="3"/>
  <c r="L34" i="3"/>
  <c r="N34" i="3"/>
  <c r="L88" i="3"/>
  <c r="N88" i="3"/>
  <c r="N79" i="3"/>
  <c r="L79" i="3"/>
  <c r="L60" i="3"/>
  <c r="N60" i="3"/>
  <c r="L33" i="3"/>
  <c r="N33" i="3"/>
  <c r="L19" i="3"/>
  <c r="N19" i="3"/>
  <c r="L41" i="3"/>
  <c r="N41" i="3"/>
  <c r="L13" i="3"/>
  <c r="N13" i="3"/>
  <c r="L7" i="3"/>
  <c r="N7" i="3"/>
  <c r="L100" i="3"/>
  <c r="N100" i="3"/>
  <c r="L32" i="3"/>
  <c r="N32" i="3"/>
  <c r="L27" i="3"/>
  <c r="N27" i="3"/>
  <c r="N104" i="3"/>
  <c r="L102" i="3"/>
  <c r="N96" i="3"/>
  <c r="L94" i="3"/>
  <c r="L86" i="3"/>
  <c r="N76" i="3"/>
  <c r="L74" i="3"/>
  <c r="N68" i="3"/>
  <c r="L66" i="3"/>
  <c r="L58" i="3"/>
  <c r="N48" i="3"/>
  <c r="L46" i="3"/>
  <c r="N40" i="3"/>
  <c r="L38" i="3"/>
  <c r="N28" i="3"/>
  <c r="L26" i="3"/>
  <c r="N20" i="3"/>
  <c r="L18" i="3"/>
  <c r="N78" i="3"/>
  <c r="N70" i="3"/>
  <c r="N50" i="3"/>
  <c r="N42" i="3"/>
  <c r="N30" i="3"/>
  <c r="N14" i="3"/>
  <c r="N92" i="3"/>
  <c r="N84" i="3"/>
  <c r="N64" i="3"/>
  <c r="N56" i="3"/>
  <c r="N44" i="3"/>
  <c r="N36" i="3"/>
  <c r="N24" i="3"/>
</calcChain>
</file>

<file path=xl/sharedStrings.xml><?xml version="1.0" encoding="utf-8"?>
<sst xmlns="http://schemas.openxmlformats.org/spreadsheetml/2006/main" count="25156" uniqueCount="1953">
  <si>
    <t>Composições Analíticas com Preço Unitário</t>
  </si>
  <si>
    <t>Bancos</t>
  </si>
  <si>
    <t>B.D.I.</t>
  </si>
  <si>
    <t>Encargos Sociais</t>
  </si>
  <si>
    <t>GERAÇÃO FOTOVOLTAICA 492,68kWp - CAMARA VEREADORES DE PORTO ALEGRE - DESONERADA</t>
  </si>
  <si>
    <t xml:space="preserve">SINAPI - 03/2022 - Rio Grande do Sul
</t>
  </si>
  <si>
    <t xml:space="preserve"> 28,78%</t>
  </si>
  <si>
    <t>Desonerado: 
Horista:  82,31%
Mensalista:  45,98%</t>
  </si>
  <si>
    <t>Composições Principais</t>
  </si>
  <si>
    <t xml:space="preserve"> 1.1 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</si>
  <si>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</si>
  <si>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</si>
  <si>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</si>
  <si>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</si>
  <si>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</si>
  <si>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</si>
  <si>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</si>
  <si>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</si>
  <si>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</si>
  <si>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 xml:space="preserve"> A33 </t>
  </si>
  <si>
    <t>Próprio</t>
  </si>
  <si>
    <t>Homologação Sistema Fotovoltaico com a Concessionária CEEE</t>
  </si>
  <si>
    <t>SEOP - SERVIÇOS OPERACIONAIS</t>
  </si>
  <si>
    <t>UN</t>
  </si>
  <si>
    <t>Insumo</t>
  </si>
  <si>
    <t xml:space="preserve"> 00034783 </t>
  </si>
  <si>
    <t>SINAPI</t>
  </si>
  <si>
    <t>ENGENHEIRO ELETRICISTA</t>
  </si>
  <si>
    <t>Mão de Obra</t>
  </si>
  <si>
    <t>H</t>
  </si>
  <si>
    <t>MO sem LS =&gt;</t>
  </si>
  <si>
    <t>LS =&gt;</t>
  </si>
  <si>
    <t>MO com LS =&gt;</t>
  </si>
  <si>
    <t>Valor do BDI =&gt;</t>
  </si>
  <si>
    <t>Valor com BDI =&gt;</t>
  </si>
  <si>
    <t xml:space="preserve"> 2.1 </t>
  </si>
  <si>
    <t xml:space="preserve"> 100305 </t>
  </si>
  <si>
    <t>ENGENHEIRO CIVIL JUNIOR COM ENCARGOS COMPLEMENTARES</t>
  </si>
  <si>
    <t>SEDI - SERVIÇOS DIVERSOS</t>
  </si>
  <si>
    <t>Composição Auxiliar</t>
  </si>
  <si>
    <t xml:space="preserve"> 100296 </t>
  </si>
  <si>
    <t>CURSO DE CAPACITAÇÃO PARA ENGENHEIRO CIVIL JUNIOR (ENCARGOS COMPLEMENTARES) - HORISTA</t>
  </si>
  <si>
    <t xml:space="preserve"> 00034779 </t>
  </si>
  <si>
    <t>ENGENHEIRO CIVIL JUNIOR</t>
  </si>
  <si>
    <t xml:space="preserve"> 00043486 </t>
  </si>
  <si>
    <t>EPI - FAMILIA ENGENHEIRO CIVIL - HORISTA (ENCARGOS COMPLEMENTARES - COLETADO CAIXA)</t>
  </si>
  <si>
    <t>Equipamento</t>
  </si>
  <si>
    <t xml:space="preserve"> 00043462 </t>
  </si>
  <si>
    <t>FERRAMENTAS - FAMILIA ENGENHEIRO CIVIL - HORISTA (ENCARGOS COMPLEMENTARES - COLETADO CAIXA)</t>
  </si>
  <si>
    <t xml:space="preserve"> 00037372 </t>
  </si>
  <si>
    <t>EXAMES - HORISTA (COLETADO CAIXA)</t>
  </si>
  <si>
    <t>Outros</t>
  </si>
  <si>
    <t xml:space="preserve"> 00037373 </t>
  </si>
  <si>
    <t>SEGURO - HORISTA (COLETADO CAIXA)</t>
  </si>
  <si>
    <t>Taxas</t>
  </si>
  <si>
    <t xml:space="preserve"> 2.2 </t>
  </si>
  <si>
    <t xml:space="preserve"> 91677 </t>
  </si>
  <si>
    <t>ENGENHEIRO ELETRICISTA COM ENCARGOS COMPLEMENTARES</t>
  </si>
  <si>
    <t xml:space="preserve"> 95407 </t>
  </si>
  <si>
    <t>CURSO DE CAPACITAÇÃO PARA ENGENHEIRO ELETRICISTA (ENCARGOS COMPLEMENTARES) - HORISTA</t>
  </si>
  <si>
    <t xml:space="preserve"> 2.3 </t>
  </si>
  <si>
    <t xml:space="preserve"> 90776 </t>
  </si>
  <si>
    <t>ENCARREGADO GERAL COM ENCARGOS COMPLEMENTARES</t>
  </si>
  <si>
    <t xml:space="preserve"> 95401 </t>
  </si>
  <si>
    <t>CURSO DE CAPACITAÇÃO PARA ENCARREGADO GERAL (ENCARGOS COMPLEMENTARES) - HORISTA</t>
  </si>
  <si>
    <t xml:space="preserve"> 00004083 </t>
  </si>
  <si>
    <t>ENCARREGADO GERAL DE OBRAS</t>
  </si>
  <si>
    <t xml:space="preserve"> 00043487 </t>
  </si>
  <si>
    <t>EPI - FAMILIA ENCARREGADO GERAL - HORISTA (ENCARGOS COMPLEMENTARES - COLETADO CAIXA)</t>
  </si>
  <si>
    <t xml:space="preserve"> 00043463 </t>
  </si>
  <si>
    <t>FERRAMENTAS - FAMILIA ENCARREGADO GERAL - HORISTA (ENCARGOS COMPLEMENTARES - COLETADO CAIXA)</t>
  </si>
  <si>
    <t xml:space="preserve"> 3.1 </t>
  </si>
  <si>
    <t xml:space="preserve"> 93287 </t>
  </si>
  <si>
    <t>GUINDASTE HIDRÁULICO AUTOPROPELIDO, COM LANÇA TELESCÓPICA 40 M, CAPACIDADE MÁXIMA 60 T, POTÊNCIA 260 KW - CHP DIURNO. AF_03/2016</t>
  </si>
  <si>
    <t>CHOR - CUSTOS HORÁRIOS DE MÁQUINAS E EQUIPAMENTOS</t>
  </si>
  <si>
    <t>CHP</t>
  </si>
  <si>
    <t xml:space="preserve"> 93283 </t>
  </si>
  <si>
    <t>GUINDASTE HIDRÁULICO AUTOPROPELIDO, COM LANÇA TELESCÓPICA 40 M, CAPACIDADE MÁXIMA 60 T, POTÊNCIA 260 KW - DEPRECIAÇÃO. AF_03/2016</t>
  </si>
  <si>
    <t xml:space="preserve"> 93284 </t>
  </si>
  <si>
    <t>GUINDASTE HIDRÁULICO AUTOPROPELIDO, COM LANÇA TELESCÓPICA 40 M, CAPACIDADE MÁXIMA 60 T, POTÊNCIA 260 KW - JUROS. AF_03/2016</t>
  </si>
  <si>
    <t xml:space="preserve"> 93285 </t>
  </si>
  <si>
    <t>GUINDASTE HIDRÁULICO AUTOPROPELIDO, COM LANÇA TELESCÓPICA 40 M, CAPACIDADE MÁXIMA 60 T, POTÊNCIA 260 KW - MANUTENÇÃO. AF_03/2016</t>
  </si>
  <si>
    <t xml:space="preserve"> 93286 </t>
  </si>
  <si>
    <t>GUINDASTE HIDRÁULICO AUTOPROPELIDO, COM LANÇA TELESCÓPICA 40 M, CAPACIDADE MÁXIMA 60 T, POTÊNCIA 260 KW - MATERIAIS NA OPERAÇÃO. AF_03/2016</t>
  </si>
  <si>
    <t xml:space="preserve"> 93296 </t>
  </si>
  <si>
    <t>GUINDASTE HIDRÁULICO AUTOPROPELIDO, COM LANÇA TELESCÓPICA 40 M, CAPACIDADE MÁXIMA 60 T, POTÊNCIA 260 KW - IMPOSTOS E SEGUROS. AF_03/2016</t>
  </si>
  <si>
    <t xml:space="preserve"> 88296 </t>
  </si>
  <si>
    <t>OPERADOR DE GUINDASTE COM ENCARGOS COMPLEMENTARES</t>
  </si>
  <si>
    <t xml:space="preserve"> 3.2 </t>
  </si>
  <si>
    <t xml:space="preserve"> 74209/001 </t>
  </si>
  <si>
    <t>PLACA DE OBRA EM CHAPA DE ACO GALVANIZADO</t>
  </si>
  <si>
    <t>CANT - CANTEIRO DE OBRAS</t>
  </si>
  <si>
    <t>m²</t>
  </si>
  <si>
    <t xml:space="preserve"> 94962 </t>
  </si>
  <si>
    <t>CONCRETO MAGRO PARA LASTRO, TRAÇO 1:4,5:4,5 (EM MASSA SECA DE CIMENTO/ AREIA MÉDIA/ BRITA 1) - PREPARO MECÂNICO COM BETONEIRA 400 L. AF_05/2021</t>
  </si>
  <si>
    <t>FUES - FUNDAÇÕES E ESTRUTURAS</t>
  </si>
  <si>
    <t>m³</t>
  </si>
  <si>
    <t xml:space="preserve"> 88262 </t>
  </si>
  <si>
    <t>CARPINTEIRO DE FORMAS COM ENCARGOS COMPLEMENTARES</t>
  </si>
  <si>
    <t xml:space="preserve"> 88316 </t>
  </si>
  <si>
    <t>SERVENTE COM ENCARGOS COMPLEMENTARES</t>
  </si>
  <si>
    <t xml:space="preserve"> 00004813 </t>
  </si>
  <si>
    <t>PLACA DE OBRA (PARA CONSTRUCAO CIVIL) EM CHAPA GALVANIZADA *N. 22*, ADESIVADA, DE *2,4 X 1,2* M (SEM POSTES PARA FIXACAO)</t>
  </si>
  <si>
    <t>Material</t>
  </si>
  <si>
    <t xml:space="preserve"> 00004491 </t>
  </si>
  <si>
    <t>PONTALETE *7,5 X 7,5* CM EM PINUS, MISTA OU EQUIVALENTE DA REGIAO - BRUTA</t>
  </si>
  <si>
    <t>M</t>
  </si>
  <si>
    <t xml:space="preserve"> 00005075 </t>
  </si>
  <si>
    <t>PREGO DE ACO POLIDO COM CABECA 18 X 30 (2 3/4 X 10)</t>
  </si>
  <si>
    <t>KG</t>
  </si>
  <si>
    <t xml:space="preserve"> 00004417 </t>
  </si>
  <si>
    <t>SARRAFO NAO APARELHADO *2,5 X 7* CM, EM MACARANDUBA, ANGELIM OU EQUIVALENTE DA REGIAO -  BRUTA</t>
  </si>
  <si>
    <t xml:space="preserve"> 3.3 </t>
  </si>
  <si>
    <t xml:space="preserve"> B020 </t>
  </si>
  <si>
    <t>LOCAÇÃO CONTAINER SANITÁRIO LUXO - 6 METROS MENSAL + MONTAGEM</t>
  </si>
  <si>
    <t>Un</t>
  </si>
  <si>
    <t xml:space="preserve"> 00000073 </t>
  </si>
  <si>
    <t>LOCAÇÃO CONTAINER SANITÁRIO LUXO - 6 METROS MENSAL</t>
  </si>
  <si>
    <t xml:space="preserve"> 00000074 </t>
  </si>
  <si>
    <t>TRANSPORTE DE CONTAINER</t>
  </si>
  <si>
    <t xml:space="preserve"> 3.4 </t>
  </si>
  <si>
    <t xml:space="preserve"> B021 </t>
  </si>
  <si>
    <t>LOCAÇÃO CONTAINERS DEPÓSITO LUXO - 6 METROS MENSAL + MONTAGEM</t>
  </si>
  <si>
    <t xml:space="preserve"> 00000072 </t>
  </si>
  <si>
    <t>LOCAÇÃO DE CONTAINER DEPÓSITO LUXO - 6 METROS MENSAL</t>
  </si>
  <si>
    <t xml:space="preserve"> 4.1 </t>
  </si>
  <si>
    <t xml:space="preserve"> B003 </t>
  </si>
  <si>
    <t>Quadro de Proteção com Relé URP 6000 - Pextron</t>
  </si>
  <si>
    <t>INEL - INSTALAÇÃO ELÉTRICA/ELETRIFICAÇÃO E ILUMINAÇÃO EXTERNA</t>
  </si>
  <si>
    <t xml:space="preserve"> 00000060 </t>
  </si>
  <si>
    <t>RELÉ DE PROTEÇÃO PEXTRON URP6000</t>
  </si>
  <si>
    <t xml:space="preserve"> 00002436 </t>
  </si>
  <si>
    <t>ELETRICISTA (HORISTA)</t>
  </si>
  <si>
    <t xml:space="preserve"> 00000247 </t>
  </si>
  <si>
    <t>AJUDANTE DE ELETRICISTA (HORISTA)</t>
  </si>
  <si>
    <t xml:space="preserve"> 4.2 </t>
  </si>
  <si>
    <t xml:space="preserve"> B004 </t>
  </si>
  <si>
    <t>Transformador de corrente 15kV 100/5A instalação</t>
  </si>
  <si>
    <t xml:space="preserve"> 00000061 </t>
  </si>
  <si>
    <t>Transformador de corrente 25kV de acordo com Projeto instalação</t>
  </si>
  <si>
    <t xml:space="preserve"> 4.3 </t>
  </si>
  <si>
    <t xml:space="preserve"> B006 </t>
  </si>
  <si>
    <t>Quadro de Comandos Elétricos 50x50cm</t>
  </si>
  <si>
    <t xml:space="preserve"> 00000063 </t>
  </si>
  <si>
    <t>Quadro de Comandos Elétricos 50x50x20cm</t>
  </si>
  <si>
    <t xml:space="preserve"> 4.4 </t>
  </si>
  <si>
    <t xml:space="preserve"> B005 </t>
  </si>
  <si>
    <t>Transformador de potencial 13800/115V instalação</t>
  </si>
  <si>
    <t xml:space="preserve"> 00000062 </t>
  </si>
  <si>
    <t>Transformador de potencial 13800/115</t>
  </si>
  <si>
    <t xml:space="preserve"> 5.1 </t>
  </si>
  <si>
    <t xml:space="preserve"> 96562 </t>
  </si>
  <si>
    <t>SUPORTE PARA ELETROCALHA LISA OU PERFURADA EM AÇO GALVANIZADO, LARGURA 200 OU 400 MM E ALTURA 50 MM, ESPAÇADO A CADA 1,5 M, EM PERFILADO DE SEÇÃO 38X76 MM, POR METRO DE ELETRECOLHA FIXADA. AF_07/2017</t>
  </si>
  <si>
    <t>INHI - INSTALAÇÕES HIDROS SANITÁRIAS</t>
  </si>
  <si>
    <t xml:space="preserve"> 88267 </t>
  </si>
  <si>
    <t>ENCANADOR OU BOMBEIRO HIDRÁULICO COM ENCARGOS COMPLEMENTARES</t>
  </si>
  <si>
    <t xml:space="preserve"> 88248 </t>
  </si>
  <si>
    <t>AUXILIAR DE ENCANADOR OU BOMBEIRO HIDRÁULICO COM ENCARGOS COMPLEMENTARES</t>
  </si>
  <si>
    <t xml:space="preserve"> 00011267 </t>
  </si>
  <si>
    <t>ARRUELA LISA, REDONDA, DE LATAO POLIDO, DIAMETRO NOMINAL 5/8", DIAMETRO EXTERNO = 34 MM, DIAMETRO DO FURO = 17 MM, ESPESSURA = *2,5* MM</t>
  </si>
  <si>
    <t xml:space="preserve"> 00011976 </t>
  </si>
  <si>
    <t>CHUMBADOR, DIAMETRO 1/4" COM PARAFUSO 1/4" X 40 MM</t>
  </si>
  <si>
    <t xml:space="preserve"> 00039029 </t>
  </si>
  <si>
    <t>PERFILADO PERFURADO DUPLO 38 X 76 MM, CHAPA 22</t>
  </si>
  <si>
    <t xml:space="preserve"> 00039997 </t>
  </si>
  <si>
    <t>PORCA ZINCADA, SEXTAVADA, DIAMETRO 1/4"</t>
  </si>
  <si>
    <t xml:space="preserve"> 00039996 </t>
  </si>
  <si>
    <t>VERGALHAO ZINCADO ROSCA TOTAL, 1/4 " (6,3 MM)</t>
  </si>
  <si>
    <t xml:space="preserve"> 5.2 </t>
  </si>
  <si>
    <t xml:space="preserve"> B022 </t>
  </si>
  <si>
    <t>Eletrocalha Perfurada Galvanizada Eletrolítica 300X100X3000MM</t>
  </si>
  <si>
    <t xml:space="preserve"> 00000075 </t>
  </si>
  <si>
    <t xml:space="preserve"> 5.3 </t>
  </si>
  <si>
    <t xml:space="preserve"> 102306 </t>
  </si>
  <si>
    <t>ESCAVAÇÃO MECANIZADA DE VALA COM PROF. ATÉ 1,5 M (MÉDIA MONTANTE E JUSANTE/UMA COMPOSIÇÃO POR TRECHO), ESCAVADEIRA (0,8 M3),LARG. ATÉ 1,5 M, EM SOLO DE 2A CATEGORIA, EM LOCAIS COM ALTO NÍVEL DE INTERFERÊNCIA.  AF_02/2021</t>
  </si>
  <si>
    <t>MOVT - MOVIMENTO DE TERRA</t>
  </si>
  <si>
    <t xml:space="preserve"> 5632 </t>
  </si>
  <si>
    <t>ESCAVADEIRA HIDRÁULICA SOBRE ESTEIRAS, CAÇAMBA 0,80 M3, PESO OPERACIONAL 17 T, POTENCIA BRUTA 111 HP - CHI DIURNO. AF_06/2014</t>
  </si>
  <si>
    <t>CHI</t>
  </si>
  <si>
    <t xml:space="preserve"> 5631 </t>
  </si>
  <si>
    <t>ESCAVADEIRA HIDRÁULICA SOBRE ESTEIRAS, CAÇAMBA 0,80 M3, PESO OPERACIONAL 17 T, POTENCIA BRUTA 111 HP - CHP DIURNO. AF_06/2014</t>
  </si>
  <si>
    <t xml:space="preserve"> 5.4 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</si>
  <si>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</si>
  <si>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</si>
  <si>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91282 </t>
  </si>
  <si>
    <t>CORTADORA DE PISO COM MOTOR 4 TEMPOS A GASOLINA, POTÊNCIA DE 13 HP, COM DISCO DE CORTE DIAMANTADO SEGMENTADO PARA CONCRETO, DIÂMETRO DE 350 MM, FURO DE 1" (14 X 1") - MATERIAIS NA OPERAÇÃO. AF_08/2015</t>
  </si>
  <si>
    <t xml:space="preserve"> 91281 </t>
  </si>
  <si>
    <t>CORTADORA DE PISO COM MOTOR 4 TEMPOS A GASOLINA, POTÊNCIA DE 13 HP, COM DISCO DE CORTE DIAMANTADO SEGMENTADO PARA CONCRETO, DIÂMETRO DE 350 MM, FURO DE 1" (14 X 1") - MANUTENÇÃO. AF_08/2015</t>
  </si>
  <si>
    <t xml:space="preserve"> 91280 </t>
  </si>
  <si>
    <t>CORTADORA DE PISO COM MOTOR 4 TEMPOS A GASOLINA, POTÊNCIA DE 13 HP, COM DISCO DE CORTE DIAMANTADO SEGMENTADO PARA CONCRETO, DIÂMETRO DE 350 MM, FURO DE 1" (14 X 1") - JUROS. AF_08/2015</t>
  </si>
  <si>
    <t xml:space="preserve"> 91279 </t>
  </si>
  <si>
    <t>CORTADORA DE PISO COM MOTOR 4 TEMPOS A GASOLINA, POTÊNCIA DE 13 HP, COM DISCO DE CORTE DIAMANTADO SEGMENTADO PARA CONCRETO, DIÂMETRO DE 350 MM, FURO DE 1" (14 X 1") - DEPRECIAÇÃO. AF_08/2015</t>
  </si>
  <si>
    <t xml:space="preserve"> 5.5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</si>
  <si>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</si>
  <si>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</si>
  <si>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</si>
  <si>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</si>
  <si>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</si>
  <si>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</si>
  <si>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 xml:space="preserve"> 00039248 </t>
  </si>
  <si>
    <t>ELETRODUTO/DUTO PEAD FLEXIVEL PAREDE SIMPLES, CORRUGACAO HELICOIDAL, COR PRETA, SEM ROSCA, DE 4", PARA CABEAMENTO SUBTERRANEO (NBR 15715)</t>
  </si>
  <si>
    <t xml:space="preserve"> 5.6 </t>
  </si>
  <si>
    <t xml:space="preserve"> 101828 </t>
  </si>
  <si>
    <t>RECOMPOSIÇÃO DE BASE E OU SUB-BASE PARA REMENDO PROFUNDO DE SOLO BRITA (50/50) - INCLUSO RETIRADA E COLOCAÇÃO DO MATERIAL. AF_12/2020</t>
  </si>
  <si>
    <t>PAVI - PAVIMENTAÇÃO</t>
  </si>
  <si>
    <t xml:space="preserve"> 91533 </t>
  </si>
  <si>
    <t>COMPACTADOR DE SOLOS DE PERCUSSÃO (SOQUETE) COM MOTOR A GASOLINA 4 TEMPOS, POTÊNCIA 4 CV - CHP DIURNO. AF_08/2015</t>
  </si>
  <si>
    <t xml:space="preserve"> 91534 </t>
  </si>
  <si>
    <t>COMPACTADOR DE SOLOS DE PERCUSSÃO (SOQUETE) COM MOTOR A GASOLINA 4 TEMPOS, POTÊNCIA 4 CV - CHI DIURNO. AF_08/2015</t>
  </si>
  <si>
    <t xml:space="preserve"> 00004721 </t>
  </si>
  <si>
    <t>PEDRA BRITADA N. 1 (9,5 a 19 MM) POSTO PEDREIRA/FORNECEDOR, SEM FRETE</t>
  </si>
  <si>
    <t xml:space="preserve"> 5.7 </t>
  </si>
  <si>
    <t xml:space="preserve"> B029 </t>
  </si>
  <si>
    <t>DISJUNTOR TERMOMAGNÉTICO TRIPOLAR , CORRENTE NOMINAL DE 630A - FORNECIMENTO E INSTALAÇÃO</t>
  </si>
  <si>
    <t xml:space="preserve"> 00000079 </t>
  </si>
  <si>
    <t xml:space="preserve"> 00038196 </t>
  </si>
  <si>
    <t>TERMINAL METALICO A PRESSAO PARA 1 CABO DE 150 MM2, COM 1 FURO DE FIXACAO</t>
  </si>
  <si>
    <t xml:space="preserve"> 5.8 </t>
  </si>
  <si>
    <t xml:space="preserve"> 101896 </t>
  </si>
  <si>
    <t>DISJUNTOR TERMOMAGNÉTICO TRIPOLAR , CORRENTE NOMINAL DE 200A - FORNECIMENTO E INSTALAÇÃO. AF_10/2020</t>
  </si>
  <si>
    <t xml:space="preserve"> 00002377 </t>
  </si>
  <si>
    <t>DISJUNTOR TERMOMAGNETICO TRIPOLAR 200 A / 600 V, TIPO FXD / ICC - 35 KA</t>
  </si>
  <si>
    <t xml:space="preserve"> 00001580 </t>
  </si>
  <si>
    <t>TERMINAL A COMPRESSAO EM COBRE ESTANHADO PARA CABO 95 MM2, 1 FURO E 1 COMPRESSAO, PARA PARAFUSO DE FIXACAO M12</t>
  </si>
  <si>
    <t xml:space="preserve"> 5.9 </t>
  </si>
  <si>
    <t xml:space="preserve"> 101895 </t>
  </si>
  <si>
    <t>DISJUNTOR TERMOMAGNÉTICO TRIPOLAR , CORRENTE NOMINAL DE 125A - FORNECIMENTO E INSTALAÇÃO. AF_10/2020</t>
  </si>
  <si>
    <t xml:space="preserve"> 00002391 </t>
  </si>
  <si>
    <t>DISJUNTOR TERMOMAGNETICO TRIPOLAR 125A</t>
  </si>
  <si>
    <t xml:space="preserve"> 00001578 </t>
  </si>
  <si>
    <t>TERMINAL A COMPRESSAO EM COBRE ESTANHADO PARA CABO 50 MM2, 1 FURO E 1 COMPRESSAO, PARA PARAFUSO DE FIXACAO M8</t>
  </si>
  <si>
    <t xml:space="preserve"> 5.10 </t>
  </si>
  <si>
    <t xml:space="preserve"> 93654 </t>
  </si>
  <si>
    <t>DISJUNTOR MONOPOLAR TIPO DIN, CORRENTE NOMINAL DE 16A - FORNECIMENTO E INSTALAÇÃO. AF_10/2020</t>
  </si>
  <si>
    <t xml:space="preserve"> 00034653 </t>
  </si>
  <si>
    <t>DISJUNTOR TIPO DIN/IEC, MONOPOLAR DE 6  ATE  32A</t>
  </si>
  <si>
    <t xml:space="preserve"> 00001570 </t>
  </si>
  <si>
    <t>TERMINAL A COMPRESSAO EM COBRE ESTANHADO PARA CABO 2,5 MM2, 1 FURO E 1 COMPRESSAO, PARA PARAFUSO DE FIXACAO M5</t>
  </si>
  <si>
    <t xml:space="preserve"> 5.11 </t>
  </si>
  <si>
    <t xml:space="preserve"> 93653 </t>
  </si>
  <si>
    <t>DISJUNTOR MONOPOLAR TIPO DIN, CORRENTE NOMINAL DE 10A - FORNECIMENTO E INSTALAÇÃO. AF_10/2020</t>
  </si>
  <si>
    <t xml:space="preserve"> 5.12 </t>
  </si>
  <si>
    <t xml:space="preserve"> 93655 </t>
  </si>
  <si>
    <t>DISJUNTOR MONOPOLAR TIPO DIN, CORRENTE NOMINAL DE 20A - FORNECIMENTO E INSTALAÇÃO. AF_10/2020</t>
  </si>
  <si>
    <t xml:space="preserve"> 00001571 </t>
  </si>
  <si>
    <t>TERMINAL A COMPRESSAO EM COBRE ESTANHADO PARA CABO 4 MM2, 1 FURO E 1 COMPRESSAO, PARA PARAFUSO DE FIXACAO M5</t>
  </si>
  <si>
    <t xml:space="preserve"> 5.13 </t>
  </si>
  <si>
    <t xml:space="preserve"> 92996 </t>
  </si>
  <si>
    <t>CABO DE COBRE FLEXÍVEL ISOLADO, 150 MM², ANTI-CHAMA 0,6/1,0 KV, PARA REDE ENTERRADA DE DISTRIBUIÇÃO DE ENERGIA ELÉTRICA - FORNECIMENTO E INSTALAÇÃO. AF_12/2021</t>
  </si>
  <si>
    <t xml:space="preserve"> 00000999 </t>
  </si>
  <si>
    <t>CABO DE COBRE, FLEXIVEL, CLASSE 4 OU 5, ISOLACAO EM PVC/A, ANTICHAMA BWF-B, COBERTURA PVC-ST1, ANTICHAMA BWF-B, 1 CONDUTOR, 0,6/1 KV, SECAO NOMINAL 150 MM2</t>
  </si>
  <si>
    <t xml:space="preserve"> 00021127 </t>
  </si>
  <si>
    <t>FITA ISOLANTE ADESIVA ANTICHAMA, USO ATE 750 V, EM ROLO DE 19 MM X 5 M</t>
  </si>
  <si>
    <t xml:space="preserve"> 5.14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</si>
  <si>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</si>
  <si>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</si>
  <si>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00000998 </t>
  </si>
  <si>
    <t>CABO DE COBRE, FLEXIVEL, CLASSE 4 OU 5, ISOLACAO EM PVC/A, ANTICHAMA BWF-B, COBERTURA PVC-ST1, ANTICHAMA BWF-B, 1 CONDUTOR, 0,6/1 KV, SECAO NOMINAL 95 MM2</t>
  </si>
  <si>
    <t xml:space="preserve"> 5.15 </t>
  </si>
  <si>
    <t xml:space="preserve"> 96563 </t>
  </si>
  <si>
    <t>SUPORTE PARA ELETROCALHA LISA OU PERFURADA EM AÇO GALVANIZADO, LARGURA 500 OU 800 MM E ALTURA 50 MM, ESPAÇADO A CADA 1,5 M, EM PERFILADO DE SEÇÃO 38X76 MM, POR METRO DE ELETROCALHA FIXADA. AF_07/2017</t>
  </si>
  <si>
    <t xml:space="preserve"> 5.16 </t>
  </si>
  <si>
    <t xml:space="preserve"> 90441 </t>
  </si>
  <si>
    <t>FURO EM CONCRETO PARA DIÂMETROS MAIORES QUE 75 MM. AF_05/2015</t>
  </si>
  <si>
    <t xml:space="preserve"> 5795 </t>
  </si>
  <si>
    <t>MARTELETE OU ROMPEDOR PNEUMÁTICO MANUAL, 28 KG, COM SILENCIADOR - CHP DIURNO. AF_07/2016</t>
  </si>
  <si>
    <t xml:space="preserve"> 5952 </t>
  </si>
  <si>
    <t>MARTELETE OU ROMPEDOR PNEUMÁTICO MANUAL, 28 KG, COM SILENCIADOR - CHI DIURNO. AF_07/2016</t>
  </si>
  <si>
    <t xml:space="preserve"> 5.17 </t>
  </si>
  <si>
    <t xml:space="preserve"> B019 </t>
  </si>
  <si>
    <t>Caixa para Painel de Comando Elétrico 180x80x40cm</t>
  </si>
  <si>
    <t xml:space="preserve"> 00000071 </t>
  </si>
  <si>
    <t xml:space="preserve"> 5.18 </t>
  </si>
  <si>
    <t xml:space="preserve"> 98297 </t>
  </si>
  <si>
    <t>CABO ELETRÔNICO CATEGORIA 6, INSTALADO EM EDIFICAÇÃO INSTITUCIONAL - FORNECIMENTO E INSTALAÇÃO. AF_11/2019</t>
  </si>
  <si>
    <t>INES - INSTALAÇÕES ESPECIAIS</t>
  </si>
  <si>
    <t xml:space="preserve"> 00039599 </t>
  </si>
  <si>
    <t>CABO DE PAR TRANCADO UTP, 4 PARES, CATEGORIA 6</t>
  </si>
  <si>
    <t xml:space="preserve"> 5.19 </t>
  </si>
  <si>
    <t xml:space="preserve"> B023 </t>
  </si>
  <si>
    <t>Sistema de Monitoramento Online interligado com o sistema fotovoltaico já instalado de acordo com Memorial Descritivo</t>
  </si>
  <si>
    <t xml:space="preserve"> 00000076 </t>
  </si>
  <si>
    <t xml:space="preserve"> 5.20 </t>
  </si>
  <si>
    <t xml:space="preserve"> B025 </t>
  </si>
  <si>
    <t>Leito Galvanizado Eletrolítica 300X100X3000MM</t>
  </si>
  <si>
    <t xml:space="preserve"> 00000077 </t>
  </si>
  <si>
    <t xml:space="preserve"> 6.1 </t>
  </si>
  <si>
    <t xml:space="preserve"> 92990 </t>
  </si>
  <si>
    <t>CABO DE COBRE FLEXÍVEL ISOLADO, 70 MM², ANTI-CHAMA 0,6/1,0 KV, PARA DISTRIBUIÇÃO - FORNECIMENTO E INSTALAÇÃO. AF_12/2015</t>
  </si>
  <si>
    <t xml:space="preserve"> 00000977 </t>
  </si>
  <si>
    <t>CABO DE COBRE, FLEXIVEL, CLASSE 4 OU 5, ISOLACAO EM PVC/A, ANTICHAMA BWF-B, COBERTURA PVC-ST1, ANTICHAMA BWF-B, 1 CONDUTOR, 0,6/1 KV, SECAO NOMINAL 70 MM2</t>
  </si>
  <si>
    <t xml:space="preserve"> 6.2 </t>
  </si>
  <si>
    <t xml:space="preserve"> 92986 </t>
  </si>
  <si>
    <t>CABO DE COBRE FLEXÍVEL ISOLADO, 35 MM², ANTI-CHAMA 0,6/1,0 KV, PARA DISTRIBUIÇÃO - FORNECIMENTO E INSTALAÇÃO. AF_12/2015</t>
  </si>
  <si>
    <t xml:space="preserve"> 00001019 </t>
  </si>
  <si>
    <t>CABO DE COBRE, FLEXIVEL, CLASSE 4 OU 5, ISOLACAO EM PVC/A, ANTICHAMA BWF-B, COBERTURA PVC-ST1, ANTICHAMA BWF-B, 1 CONDUTOR, 0,6/1 KV, SECAO NOMINAL 35 MM2</t>
  </si>
  <si>
    <t xml:space="preserve"> 6.3 </t>
  </si>
  <si>
    <t xml:space="preserve"> 95752 </t>
  </si>
  <si>
    <t>ELETRODUTO DE AÇO GALVANIZADO, CLASSE SEMI PESADO, (2), APARENTE, INSTALADO EM PAREDE - FORNECIMENTO E INSTALAÇÃO. AF_11/2016_P</t>
  </si>
  <si>
    <t xml:space="preserve"> 95760 </t>
  </si>
  <si>
    <t>LUVA DE EMENDA PARA ELETRODUTO, AÇO GALVANIZADO, DN 40 MM (1 1/2''), APARENTE, INSTALADA EM PAREDE - FORNECIMENTO E INSTALAÇÃO. AF_11/2016_P</t>
  </si>
  <si>
    <t xml:space="preserve"> 91173 </t>
  </si>
  <si>
    <t>FIXAÇÃO DE TUBOS VERTICAIS DE PPR DIÂMETROS MENORES OU IGUAIS A 40 MM COM ABRAÇADEIRA METÁLICA RÍGIDA TIPO D 1/2", FIXADA EM PERFILADO EM ALVENARIA. AF_05/2015</t>
  </si>
  <si>
    <t xml:space="preserve"> 00021130 </t>
  </si>
  <si>
    <t>!EM PROCESSO DESATIVACAO! ELETRODUTO EM ACO GALVANIZADO ELETROLITICO, SEMI-PESADO, DIAMETRO 1 1/2", PAREDE DE 1,20 MM</t>
  </si>
  <si>
    <t xml:space="preserve"> 6.4 </t>
  </si>
  <si>
    <t xml:space="preserve"> 6.5 </t>
  </si>
  <si>
    <t xml:space="preserve"> 95750 </t>
  </si>
  <si>
    <t>ELETRODUTO DE AÇO GALVANIZADO, CLASSE LEVE, DN 25 MM (1), APARENTE, INSTALADO EM PAREDE - FORNECIMENTO E INSTALAÇÃO. AF_11/2016_P</t>
  </si>
  <si>
    <t xml:space="preserve"> 95758 </t>
  </si>
  <si>
    <t>LUVA DE EMENDA PARA ELETRODUTO, AÇO GALVANIZADO, DN 25 MM (1''), APARENTE, INSTALADA EM PAREDE - FORNECIMENTO E INSTALAÇÃO. AF_11/2016_P</t>
  </si>
  <si>
    <t xml:space="preserve"> 00021136 </t>
  </si>
  <si>
    <t>!EM PROCESSO DESATIVACAO! ELETRODUTO EM ACO GALVANIZADO ELETROLITICO, LEVE, DIAMETRO 1", PAREDE DE 0,90 MM</t>
  </si>
  <si>
    <t xml:space="preserve"> 6.6 </t>
  </si>
  <si>
    <t xml:space="preserve"> B031 </t>
  </si>
  <si>
    <t>CAIXA DE PASSAGEM METÁLICA 30x30cm</t>
  </si>
  <si>
    <t xml:space="preserve"> 00000082 </t>
  </si>
  <si>
    <t xml:space="preserve"> 6.7 </t>
  </si>
  <si>
    <t xml:space="preserve"> B008 </t>
  </si>
  <si>
    <t>Inversor Trifásico 110kW - 380V / 9 MPPT de Acordo com Memorial Descritivo</t>
  </si>
  <si>
    <t xml:space="preserve"> 00000065 </t>
  </si>
  <si>
    <t xml:space="preserve"> 6.8 </t>
  </si>
  <si>
    <t xml:space="preserve"> 91931 </t>
  </si>
  <si>
    <t>CABO DE COBRE FLEXÍVEL ISOLADO, 6 MM², ANTI-CHAMA 0,6/1,0 KV, PARA CIRCUITOS TERMINAIS - FORNECIMENTO E INSTALAÇÃO. AF_12/2015 - TIPO SOLAR PRETO E VERMELHO</t>
  </si>
  <si>
    <t xml:space="preserve"> 00000994 </t>
  </si>
  <si>
    <t>CABO DE COBRE, FLEXIVEL, CLASSE 4 OU 5, ISOLACAO EM PVC/A, ANTICHAMA BWF-B, COBERTURA PVC-ST1, ANTICHAMA BWF-B, 1 CONDUTOR, 0,6/1 KV, SECAO NOMINAL 6 MM2</t>
  </si>
  <si>
    <t xml:space="preserve"> 6.9 </t>
  </si>
  <si>
    <t xml:space="preserve"> 91930 </t>
  </si>
  <si>
    <t>CABO DE COBRE FLEXÍVEL ISOLADO, 6 MM², ANTI-CHAMA 450/750 V, PARA CIRCUITOS TERMINAIS - FORNECIMENTO E INSTALAÇÃO. AF_12/2015</t>
  </si>
  <si>
    <t xml:space="preserve"> 00000982 </t>
  </si>
  <si>
    <t>CABO DE COBRE, FLEXIVEL, CLASSE 4 OU 5, ISOLACAO EM PVC/A, ANTICHAMA BWF-B, 1 CONDUTOR, 450/750 V, SECAO NOMINAL 6 MM2</t>
  </si>
  <si>
    <t xml:space="preserve"> 6.10 </t>
  </si>
  <si>
    <t xml:space="preserve"> B015 </t>
  </si>
  <si>
    <t>Estrutura Para os Módulos Fotovoltaicos D-dome v 10o Para 8 Módulos (4x2)</t>
  </si>
  <si>
    <t xml:space="preserve"> 00000068 </t>
  </si>
  <si>
    <t xml:space="preserve"> 6.11 </t>
  </si>
  <si>
    <t xml:space="preserve"> B016 </t>
  </si>
  <si>
    <t>Ancoragem da estrutura metálica dos módulos fotovoltaicos com parafuso 3/8" e chumbador químico</t>
  </si>
  <si>
    <t xml:space="preserve"> 95541 </t>
  </si>
  <si>
    <t>FIXAÇÃO UTILIZANDO PARAFUSO E BUCHA DE NYLON, SOMENTE MÃO DE OBRA. AF_10/2016</t>
  </si>
  <si>
    <t xml:space="preserve"> 00011964 </t>
  </si>
  <si>
    <t>PARAFUSO DE ACO TIPO CHUMBADOR PARABOLT, DIAMETRO 3/8", COMPRIMENTO 75 MM</t>
  </si>
  <si>
    <t xml:space="preserve"> 00000069 </t>
  </si>
  <si>
    <t>CHUMBADOR QUÍMICO PARA FIXAÇÃO EM LAJE</t>
  </si>
  <si>
    <t xml:space="preserve"> 6.12 </t>
  </si>
  <si>
    <t xml:space="preserve"> 96971 </t>
  </si>
  <si>
    <t>CORDOALHA DE COBRE NU 16 MM², NÃO ENTERRADA, COM ISOLADOR - FORNECIMENTO E INSTALAÇÃO. AF_12/2017</t>
  </si>
  <si>
    <t xml:space="preserve"> 98463 </t>
  </si>
  <si>
    <t>SUPORTE ISOLADOR PARA CORDOALHA DE COBRE - FORNECIMENTO E INSTALAÇÃO. AF_12/2017</t>
  </si>
  <si>
    <t xml:space="preserve"> 00000857 </t>
  </si>
  <si>
    <t>CABO DE COBRE NU 16 MM2 MEIO-DURO</t>
  </si>
  <si>
    <t xml:space="preserve"> 6.13 </t>
  </si>
  <si>
    <t xml:space="preserve"> B013 </t>
  </si>
  <si>
    <t>Módulo Fotovoltaico 545W - Monocristalino de acordo com Memorial Descritivo</t>
  </si>
  <si>
    <t xml:space="preserve"> 00000066 </t>
  </si>
  <si>
    <t xml:space="preserve"> 6.14 </t>
  </si>
  <si>
    <t xml:space="preserve"> A40 </t>
  </si>
  <si>
    <t>Sistema de Monitoramento Online 24Horas - sem anuidade - Via WEB com gravação da produção diaria, semanal, mensal e anual - Acompanhamento Online dos Dados do Inversor - potência, tensões AC e DC nas MPPTS e Strings Individuais; Sistema de cadastramento de e-mail para aviso de erros no sistema</t>
  </si>
  <si>
    <t xml:space="preserve"> 00000022 </t>
  </si>
  <si>
    <t xml:space="preserve"> 6.15 </t>
  </si>
  <si>
    <t>ELETRODUTO DE AÇO GALVANIZADO, CLASSE SEMI PESADO, (3), APARENTE, INSTALADO EM PAREDE - FORNECIMENTO E INSTALAÇÃO. AF_11/2016_P</t>
  </si>
  <si>
    <t xml:space="preserve"> 7.1 </t>
  </si>
  <si>
    <t xml:space="preserve"> 7.2 </t>
  </si>
  <si>
    <t xml:space="preserve"> 91935 </t>
  </si>
  <si>
    <t>CABO DE COBRE FLEXÍVEL ISOLADO, 16 MM², ANTI-CHAMA 0,6/1,0 KV, PARA CIRCUITOS TERMINAIS - FORNECIMENTO E INSTALAÇÃO. AF_12/2015</t>
  </si>
  <si>
    <t xml:space="preserve"> 00000995 </t>
  </si>
  <si>
    <t>CABO DE COBRE, FLEXIVEL, CLASSE 4 OU 5, ISOLACAO EM PVC/A, ANTICHAMA BWF-B, COBERTURA PVC-ST1, ANTICHAMA BWF-B, 1 CONDUTOR, 0,6/1 KV, SECAO NOMINAL 16 MM2</t>
  </si>
  <si>
    <t xml:space="preserve"> 7.3 </t>
  </si>
  <si>
    <t xml:space="preserve"> 7.4 </t>
  </si>
  <si>
    <t xml:space="preserve"> 7.5 </t>
  </si>
  <si>
    <t xml:space="preserve"> 7.6 </t>
  </si>
  <si>
    <t xml:space="preserve"> B007 </t>
  </si>
  <si>
    <t>Inversor Trifásico 75kW - 380V / 9 MPPT de Acordo com Memorial Descritivo</t>
  </si>
  <si>
    <t xml:space="preserve"> 00000064 </t>
  </si>
  <si>
    <t xml:space="preserve"> 7.7 </t>
  </si>
  <si>
    <t xml:space="preserve"> 7.8 </t>
  </si>
  <si>
    <t xml:space="preserve"> 7.9 </t>
  </si>
  <si>
    <t xml:space="preserve"> B030 </t>
  </si>
  <si>
    <t>Estrutura Para os Módulos Fotovoltaicos em telha metálica zipada para 4 Módulos</t>
  </si>
  <si>
    <t xml:space="preserve"> 00000081 </t>
  </si>
  <si>
    <t xml:space="preserve"> 7.10 </t>
  </si>
  <si>
    <t xml:space="preserve"> 7.11 </t>
  </si>
  <si>
    <t xml:space="preserve"> 7.12 </t>
  </si>
  <si>
    <t xml:space="preserve"> 7.13 </t>
  </si>
  <si>
    <t>ELETRODUTO DE AÇO GALVANIZADO, CLASSE SEMI PESADO (2 1/2  ), APARENTE, INSTALADO EM PAREDE - FORNECIMENTO E INSTALAÇÃO. AF_11/2016_P</t>
  </si>
  <si>
    <t xml:space="preserve"> 8.1 </t>
  </si>
  <si>
    <t xml:space="preserve"> 8.2 </t>
  </si>
  <si>
    <t xml:space="preserve"> 8.3 </t>
  </si>
  <si>
    <t xml:space="preserve"> 8.4 </t>
  </si>
  <si>
    <t xml:space="preserve"> 8.5 </t>
  </si>
  <si>
    <t xml:space="preserve"> 8.6 </t>
  </si>
  <si>
    <t xml:space="preserve"> 8.7 </t>
  </si>
  <si>
    <t xml:space="preserve"> 8.8 </t>
  </si>
  <si>
    <t xml:space="preserve"> 8.9 </t>
  </si>
  <si>
    <t xml:space="preserve"> 8.10 </t>
  </si>
  <si>
    <t xml:space="preserve"> 8.11 </t>
  </si>
  <si>
    <t xml:space="preserve"> 8.12 </t>
  </si>
  <si>
    <t xml:space="preserve"> 8.13 </t>
  </si>
  <si>
    <t xml:space="preserve"> 9.1 </t>
  </si>
  <si>
    <t xml:space="preserve"> 9.2 </t>
  </si>
  <si>
    <t xml:space="preserve"> 9.3 </t>
  </si>
  <si>
    <t xml:space="preserve"> 9.4 </t>
  </si>
  <si>
    <t xml:space="preserve"> 9.5 </t>
  </si>
  <si>
    <t xml:space="preserve"> 9.6 </t>
  </si>
  <si>
    <t xml:space="preserve"> 9.8 </t>
  </si>
  <si>
    <t xml:space="preserve"> 9.9 </t>
  </si>
  <si>
    <t xml:space="preserve"> 9.10 </t>
  </si>
  <si>
    <t xml:space="preserve"> 9.11 </t>
  </si>
  <si>
    <t xml:space="preserve"> 9.12 </t>
  </si>
  <si>
    <t xml:space="preserve"> 9.13 </t>
  </si>
  <si>
    <t xml:space="preserve"> 10.1 </t>
  </si>
  <si>
    <t xml:space="preserve"> A47 </t>
  </si>
  <si>
    <t>As Built</t>
  </si>
  <si>
    <t>SEES - SERVIÇOS ESPECIAIS</t>
  </si>
  <si>
    <t xml:space="preserve"> 10.2 </t>
  </si>
  <si>
    <t xml:space="preserve"> A45 </t>
  </si>
  <si>
    <t>Treinamento Equipe Licitante</t>
  </si>
  <si>
    <t xml:space="preserve"> 00000532 </t>
  </si>
  <si>
    <t>AUXILIAR TECNICO / ASSISTENTE DE ENGENHARIA</t>
  </si>
  <si>
    <t xml:space="preserve"> 10.3 </t>
  </si>
  <si>
    <t xml:space="preserve"> A43 </t>
  </si>
  <si>
    <t>Relatório Comissionamento Conexões e Tensões, Termografia, Treinamento da Equipe, Vistoria e ART de Execução</t>
  </si>
  <si>
    <t xml:space="preserve"> 00002438 </t>
  </si>
  <si>
    <t>ELETROTECNICO (HORISTA)</t>
  </si>
  <si>
    <t xml:space="preserve"> 10.4 </t>
  </si>
  <si>
    <t xml:space="preserve"> A44 </t>
  </si>
  <si>
    <t>Relatório Comissionamento Termográfico</t>
  </si>
  <si>
    <t xml:space="preserve"> 10.5 </t>
  </si>
  <si>
    <t xml:space="preserve"> A46 </t>
  </si>
  <si>
    <t>Configuração Monitoramento</t>
  </si>
  <si>
    <t xml:space="preserve"> 10.6 </t>
  </si>
  <si>
    <t xml:space="preserve"> B026 </t>
  </si>
  <si>
    <t>Parametrização e Comissionamento do Relé de Proteção</t>
  </si>
  <si>
    <t>Composições Auxiliares</t>
  </si>
  <si>
    <t xml:space="preserve"> 95316 </t>
  </si>
  <si>
    <t>CURSO DE CAPACITAÇÃO PARA AUXILIAR DE ELETRICISTA (ENCARGOS COMPLEMENTARES) - HORISTA</t>
  </si>
  <si>
    <t xml:space="preserve"> 00037370 </t>
  </si>
  <si>
    <t>ALIMENTACAO - HORISTA (COLETADO CAIXA)</t>
  </si>
  <si>
    <t xml:space="preserve"> 00043484 </t>
  </si>
  <si>
    <t>EPI - FAMILIA ELETRICISTA - HORISTA (ENCARGOS COMPLEMENTARES - COLETADO CAIXA)</t>
  </si>
  <si>
    <t xml:space="preserve"> 00043460 </t>
  </si>
  <si>
    <t>FERRAMENTAS - FAMILIA ELETRICISTA - HORISTA (ENCARGOS COMPLEMENTARES - COLETADO CAIXA)</t>
  </si>
  <si>
    <t xml:space="preserve"> 00037371 </t>
  </si>
  <si>
    <t>TRANSPORTE - HORISTA (COLETADO CAIXA)</t>
  </si>
  <si>
    <t>Serviços</t>
  </si>
  <si>
    <t xml:space="preserve"> 95317 </t>
  </si>
  <si>
    <t>CURSO DE CAPACITAÇÃO PARA AUXILIAR DE ENCANADOR OU BOMBEIRO HIDRÁULICO (ENCARGOS COMPLEMENTARES) - HORISTA</t>
  </si>
  <si>
    <t xml:space="preserve"> 00000246 </t>
  </si>
  <si>
    <t>AUXILIAR DE ENCANADOR OU BOMBEIRO HIDRAULICO</t>
  </si>
  <si>
    <t xml:space="preserve"> 00043485 </t>
  </si>
  <si>
    <t>EPI - FAMILIA ENCANADOR - HORISTA (ENCARGOS COMPLEMENTARES - COLETADO CAIXA)</t>
  </si>
  <si>
    <t xml:space="preserve"> 00043461 </t>
  </si>
  <si>
    <t>FERRAMENTAS - FAMILIA ENCANADOR - HORISTA (ENCARGOS COMPLEMENTARES - COLETADO CAIXA)</t>
  </si>
  <si>
    <t xml:space="preserve"> 88831 </t>
  </si>
  <si>
    <t>BETONEIRA CAPACIDADE NOMINAL DE 400 L, CAPACIDADE DE MISTURA 280 L, MOTOR ELÉTRICO TRIFÁSICO POTÊNCIA DE 2 CV, SEM CARREGADOR - CHI DIURNO. AF_10/2014</t>
  </si>
  <si>
    <t xml:space="preserve"> 88827 </t>
  </si>
  <si>
    <t>BETONEIRA CAPACIDADE NOMINAL DE 400 L, CAPACIDADE DE MISTURA 280 L, MOTOR ELÉTRICO TRIFÁSICO POTÊNCIA DE 2 CV, SEM CARREGADOR - JUROS. AF_10/2014</t>
  </si>
  <si>
    <t xml:space="preserve"> 88826 </t>
  </si>
  <si>
    <t>BETONEIRA CAPACIDADE NOMINAL DE 400 L, CAPACIDADE DE MISTURA 280 L, MOTOR ELÉTRICO TRIFÁSICO POTÊNCIA DE 2 CV, SEM CARREGADOR - DEPRECIAÇÃO. AF_10/2014</t>
  </si>
  <si>
    <t xml:space="preserve"> 88830 </t>
  </si>
  <si>
    <t>BETONEIRA CAPACIDADE NOMINAL DE 400 L, CAPACIDADE DE MISTURA 280 L, MOTOR ELÉTRICO TRIFÁSICO POTÊNCIA DE 2 CV, SEM CARREGADOR - CHP DIURNO. AF_10/2014</t>
  </si>
  <si>
    <t xml:space="preserve"> 88829 </t>
  </si>
  <si>
    <t>BETONEIRA CAPACIDADE NOMINAL DE 400 L, CAPACIDADE DE MISTURA 280 L, MOTOR ELÉTRICO TRIFÁSICO POTÊNCIA DE 2 CV, SEM CARREGADOR - MATERIAIS NA OPERAÇÃO. AF_10/2014</t>
  </si>
  <si>
    <t xml:space="preserve"> 88828 </t>
  </si>
  <si>
    <t>BETONEIRA CAPACIDADE NOMINAL DE 400 L, CAPACIDADE DE MISTURA 280 L, MOTOR ELÉTRICO TRIFÁSICO POTÊNCIA DE 2 CV, SEM CARREGADOR - MANUTENÇÃO. AF_10/2014</t>
  </si>
  <si>
    <t xml:space="preserve"> 00010535 </t>
  </si>
  <si>
    <t>BETONEIRA CAPACIDADE NOMINAL 400 L, CAPACIDADE DE MISTURA  280 L, MOTOR ELETRICO TRIFASICO 220/380 V POTENCIA 2 CV, SEM CARREGADOR</t>
  </si>
  <si>
    <t xml:space="preserve"> 00002705 </t>
  </si>
  <si>
    <t>ENERGIA ELETRICA ATE 2000 KWH INDUSTRIAL, SEM DEMANDA</t>
  </si>
  <si>
    <t>KW/H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</si>
  <si>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</si>
  <si>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</si>
  <si>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</si>
  <si>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</si>
  <si>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00043483 </t>
  </si>
  <si>
    <t>EPI - FAMILIA CARPINTEIRO DE FORMAS - HORISTA (ENCARGOS COMPLEMENTARES - COLETADO CAIXA)</t>
  </si>
  <si>
    <t xml:space="preserve"> 00043459 </t>
  </si>
  <si>
    <t>FERRAMENTAS - FAMILIA CARPINTEIRO DE FORMAS - HORISTA (ENCARGOS COMPLEMENTARES - COLETADO CAIXA)</t>
  </si>
  <si>
    <t xml:space="preserve"> 91529 </t>
  </si>
  <si>
    <t>COMPACTADOR DE SOLOS DE PERCUSSÃO (SOQUETE) COM MOTOR A GASOLINA 4 TEMPOS, POTÊNCIA 4 CV - DEPRECIAÇÃO. AF_08/2015</t>
  </si>
  <si>
    <t xml:space="preserve"> 91530 </t>
  </si>
  <si>
    <t>COMPACTADOR DE SOLOS DE PERCUSSÃO (SOQUETE) COM MOTOR A GASOLINA 4 TEMPOS, POTÊNCIA 4 CV - JUROS. AF_08/2015</t>
  </si>
  <si>
    <t xml:space="preserve"> 88297 </t>
  </si>
  <si>
    <t>OPERADOR DE MÁQUINAS E EQUIPAMENTOS COM ENCARGOS COMPLEMENTARES</t>
  </si>
  <si>
    <t xml:space="preserve"> 91532 </t>
  </si>
  <si>
    <t>COMPACTADOR DE SOLOS DE PERCUSSÃO (SOQUETE) COM MOTOR A GASOLINA 4 TEMPOS, POTÊNCIA 4 CV - MATERIAIS NA OPERAÇÃO. AF_08/2015</t>
  </si>
  <si>
    <t xml:space="preserve"> 91531 </t>
  </si>
  <si>
    <t>COMPACTADOR DE SOLOS DE PERCUSSÃO (SOQUETE) COM MOTOR A GASOLINA 4 TEMPOS, POTÊNCIA 4 CV - MANUTENÇÃO. AF_08/2015</t>
  </si>
  <si>
    <t xml:space="preserve"> 00013458 </t>
  </si>
  <si>
    <t>COMPACTADOR DE SOLOS DE PERCURSAO (SOQUETE) COM MOTOR A GASOLINA 4 TEMPOS DE 4 HP (4 CV)</t>
  </si>
  <si>
    <t xml:space="preserve"> 00004222 </t>
  </si>
  <si>
    <t>GASOLINA COMUM</t>
  </si>
  <si>
    <t>L</t>
  </si>
  <si>
    <t xml:space="preserve"> 88377 </t>
  </si>
  <si>
    <t>OPERADOR DE BETONEIRA ESTACIONÁRIA/MISTURADOR COM ENCARGOS COMPLEMENTARES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</si>
  <si>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</si>
  <si>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</si>
  <si>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</si>
  <si>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</si>
  <si>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00011280 </t>
  </si>
  <si>
    <t>CORTADEIRA DE PISO DE CONCRETO E ASFALTO, PARA DISCO PADRAO DE DIAMETRO 350 MM (14") OU 450 MM (18") , MOTOR A GASOLINA, POTENCIA 13 HP, SEM DISCO</t>
  </si>
  <si>
    <t xml:space="preserve"> 00013887 </t>
  </si>
  <si>
    <t>DISCO DE CORTE DIAMANTADO SEGMENTADO PARA CONCRETO, DIAMETRO DE 350 MM, FURO DE 1 " (14 X 1 ")</t>
  </si>
  <si>
    <t xml:space="preserve"> 95332 </t>
  </si>
  <si>
    <t>CURSO DE CAPACITAÇÃO PARA ELETRICISTA (ENCARGOS COMPLEMENTARES) - HORISTA</t>
  </si>
  <si>
    <t xml:space="preserve"> 95335 </t>
  </si>
  <si>
    <t>CURSO DE CAPACITAÇÃO PARA ENCANADOR OU BOMBEIRO HIDRÁULICO (ENCARGOS COMPLEMENTARES) - HORISTA</t>
  </si>
  <si>
    <t xml:space="preserve"> 00002696 </t>
  </si>
  <si>
    <t>ENCANADOR OU BOMBEIRO HIDRAULICO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</si>
  <si>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</si>
  <si>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</si>
  <si>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</si>
  <si>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</si>
  <si>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95357 </t>
  </si>
  <si>
    <t>CURSO DE CAPACITAÇÃO PARA OPERADOR DE ESCAVADEIRA (ENCARGOS COMPLEMENTARES) - HORISTA</t>
  </si>
  <si>
    <t xml:space="preserve"> 00004234 </t>
  </si>
  <si>
    <t>OPERADOR DE ESCAVADEIRA</t>
  </si>
  <si>
    <t xml:space="preserve"> 95359 </t>
  </si>
  <si>
    <t>CURSO DE CAPACITAÇÃO PARA OPERADOR DE GUINDASTE (ENCARGOS COMPLEMENTARES) - HORISTA</t>
  </si>
  <si>
    <t xml:space="preserve"> 00004254 </t>
  </si>
  <si>
    <t>OPERADOR DE GUINDASTE</t>
  </si>
  <si>
    <t xml:space="preserve"> 95361 </t>
  </si>
  <si>
    <t>CURSO DE CAPACITAÇÃO PARA OPERADOR DE MARTELETE OU MARTELETEIRO (ENCARGOS COMPLEMENTARES) - HORISTA</t>
  </si>
  <si>
    <t xml:space="preserve"> 00004257 </t>
  </si>
  <si>
    <t>OPERADOR DE MARTELETE OU MARTELETEIRO</t>
  </si>
  <si>
    <t xml:space="preserve"> 95360 </t>
  </si>
  <si>
    <t>CURSO DE CAPACITAÇÃO PARA OPERADOR DE MÁQUINAS E EQUIPAMENTOS (ENCARGOS COMPLEMENTARES) - HORISTA</t>
  </si>
  <si>
    <t xml:space="preserve"> 00004230 </t>
  </si>
  <si>
    <t>OPERADOR DE MAQUINAS E TRATORES DIVERSOS (TERRAPLANAGEM)</t>
  </si>
  <si>
    <t xml:space="preserve"> 95378 </t>
  </si>
  <si>
    <t>CURSO DE CAPACITAÇÃO PARA SERVENTE (ENCARGOS COMPLEMENTARES) - HORISTA</t>
  </si>
  <si>
    <t xml:space="preserve"> 00006111 </t>
  </si>
  <si>
    <t>SERVENTE DE OBRAS</t>
  </si>
  <si>
    <t xml:space="preserve"> 5628 </t>
  </si>
  <si>
    <t>ESCAVADEIRA HIDRÁULICA SOBRE ESTEIRAS, CAÇAMBA 0,80 M3, PESO OPERACIONAL 17 T, POTENCIA BRUTA 111 HP - JUROS. AF_06/2014</t>
  </si>
  <si>
    <t xml:space="preserve"> 5627 </t>
  </si>
  <si>
    <t>ESCAVADEIRA HIDRÁULICA SOBRE ESTEIRAS, CAÇAMBA 0,80 M3, PESO OPERACIONAL 17 T, POTENCIA BRUTA 111 HP - DEPRECIAÇÃO. AF_06/2014</t>
  </si>
  <si>
    <t xml:space="preserve"> 88294 </t>
  </si>
  <si>
    <t>OPERADOR DE ESCAVADEIRA COM ENCARGOS COMPLEMENTARES</t>
  </si>
  <si>
    <t xml:space="preserve"> 5629 </t>
  </si>
  <si>
    <t>ESCAVADEIRA HIDRÁULICA SOBRE ESTEIRAS, CAÇAMBA 0,80 M3, PESO OPERACIONAL 17 T, POTENCIA BRUTA 111 HP - MANUTENÇÃO. AF_06/2014</t>
  </si>
  <si>
    <t xml:space="preserve"> 5630 </t>
  </si>
  <si>
    <t>ESCAVADEIRA HIDRÁULICA SOBRE ESTEIRAS, CAÇAMBA 0,80 M3, PESO OPERACIONAL 17 T, POTENCIA BRUTA 111 HP - MATERIAIS NA OPERAÇÃO. AF_06/2014</t>
  </si>
  <si>
    <t xml:space="preserve"> 00010685 </t>
  </si>
  <si>
    <t>ESCAVADEIRA HIDRAULICA SOBRE ESTEIRAS, CACAMBA 0,80M3, PESO OPERACIONAL 17T, POTENCIA BRUTA 111HP</t>
  </si>
  <si>
    <t xml:space="preserve"> 00004221 </t>
  </si>
  <si>
    <t>OLEO DIESEL COMBUSTIVEL COMUM</t>
  </si>
  <si>
    <t xml:space="preserve"> 00000392 </t>
  </si>
  <si>
    <t>ABRACADEIRA EM ACO PARA AMARRACAO DE ELETRODUTOS, TIPO D, COM 1/2" E PARAFUSO DE FIXACAO</t>
  </si>
  <si>
    <t xml:space="preserve"> 00044474 </t>
  </si>
  <si>
    <t>GUINDASTE HIDRAULICO AUTOPROPELIDO, COM LANCA TELESCOPICA 40 M, CAPACIDADE MAXIMA 60 T, POTENCIA 260 KW, TRACAO  6 X 6</t>
  </si>
  <si>
    <t xml:space="preserve"> 00002638 </t>
  </si>
  <si>
    <t>LUVA PARA ELETRODUTO, EM ACO GALVANIZADO ELETROLITICO, DIAMETRO DE 25 MM (1")</t>
  </si>
  <si>
    <t xml:space="preserve"> 00002644 </t>
  </si>
  <si>
    <t>LUVA PARA ELETRODUTO, EM ACO GALVANIZADO ELETROLITICO, DIAMETRO DE 40 MM (1 1/2")</t>
  </si>
  <si>
    <t xml:space="preserve"> 95114 </t>
  </si>
  <si>
    <t>MARTELETE OU ROMPEDOR PNEUMÁTICO MANUAL, 28 KG, COM SILENCIADOR - DEPRECIAÇÃO. AF_07/2016</t>
  </si>
  <si>
    <t xml:space="preserve"> 95115 </t>
  </si>
  <si>
    <t>MARTELETE OU ROMPEDOR PNEUMÁTICO MANUAL, 28 KG, COM SILENCIADOR - JUROS. AF_07/2016</t>
  </si>
  <si>
    <t xml:space="preserve"> 88298 </t>
  </si>
  <si>
    <t>OPERADOR DE MARTELETE OU MARTELETEIRO COM ENCARGOS COMPLEMENTARES</t>
  </si>
  <si>
    <t xml:space="preserve"> 53863 </t>
  </si>
  <si>
    <t>MARTELETE OU ROMPEDOR PNEUMÁTICO MANUAL, 28 KG, COM SILENCIADOR - MANUTENÇÃO. AF_07/2016</t>
  </si>
  <si>
    <t xml:space="preserve"> 00041898 </t>
  </si>
  <si>
    <t>MARTELO DEMOLIDOR PNEUMATICO MANUAL, PESO  DE 28 KG, COM SILENCIADOR</t>
  </si>
  <si>
    <t xml:space="preserve"> 00043488 </t>
  </si>
  <si>
    <t>EPI - FAMILIA OPERADOR ESCAVADEIRA - HORISTA (ENCARGOS COMPLEMENTARES - COLETADO CAIXA)</t>
  </si>
  <si>
    <t xml:space="preserve"> 00043464 </t>
  </si>
  <si>
    <t>FERRAMENTAS - FAMILIA OPERADOR ESCAVADEIRA - HORISTA (ENCARGOS COMPLEMENTARES - COLETADO CAIXA)</t>
  </si>
  <si>
    <t xml:space="preserve"> 00043491 </t>
  </si>
  <si>
    <t>EPI - FAMILIA SERVENTE - HORISTA (ENCARGOS COMPLEMENTARES - COLETADO CAIXA)</t>
  </si>
  <si>
    <t xml:space="preserve"> 00043467 </t>
  </si>
  <si>
    <t>FERRAMENTAS - FAMILIA SERVENTE - HORISTA (ENCARGOS COMPLEMENTARES - COLETADO CAIXA)</t>
  </si>
  <si>
    <t xml:space="preserve"> 00004356 </t>
  </si>
  <si>
    <t>PARAFUSO DE ACO ZINCADO COM ROSCA SOBERBA, CABECA CHATA E FENDA SIMPLES, DIAMETRO 4,8 MM, COMPRIMENTO 45 MM</t>
  </si>
  <si>
    <t xml:space="preserve"> 00007572 </t>
  </si>
  <si>
    <t>SUPORTE ISOLADOR REFORCADO DIAMETRO NOMINAL 5/16", COM ROSCA SOBERBA E BUCHA</t>
  </si>
  <si>
    <t>Total sem BDI</t>
  </si>
  <si>
    <t>Total do BDI</t>
  </si>
  <si>
    <t>Total Geral</t>
  </si>
  <si>
    <t xml:space="preserve">_______________________________________________________________
Raniere Steckert Marcello
Engenheiro Eletricista
CREA SC 071339-2
</t>
  </si>
  <si>
    <t>R$  1.581,00</t>
  </si>
  <si>
    <t>Total com BDI</t>
  </si>
  <si>
    <t>R$  353,32</t>
  </si>
  <si>
    <t>BDI</t>
  </si>
  <si>
    <t>R$  1.227,68</t>
  </si>
  <si>
    <t>Total Com LS</t>
  </si>
  <si>
    <t>R$  554,28</t>
  </si>
  <si>
    <t xml:space="preserve"> 82,31%</t>
  </si>
  <si>
    <t>LS Horista</t>
  </si>
  <si>
    <t>R$  673,40</t>
  </si>
  <si>
    <t>Total Sem LS</t>
  </si>
  <si>
    <t>Totais</t>
  </si>
  <si>
    <t xml:space="preserve"> 673,40</t>
  </si>
  <si>
    <t>Sub-Total -&gt;</t>
  </si>
  <si>
    <t xml:space="preserve"> 23,57</t>
  </si>
  <si>
    <t xml:space="preserve"> 80,81</t>
  </si>
  <si>
    <t>Coeficiente</t>
  </si>
  <si>
    <t>Item</t>
  </si>
  <si>
    <t xml:space="preserve">Composição
 10.6 </t>
  </si>
  <si>
    <t>R$  1.201,56</t>
  </si>
  <si>
    <t>R$  268,52</t>
  </si>
  <si>
    <t>R$  933,04</t>
  </si>
  <si>
    <t>R$  421,25</t>
  </si>
  <si>
    <t>R$  511,79</t>
  </si>
  <si>
    <t xml:space="preserve"> 511,79</t>
  </si>
  <si>
    <t xml:space="preserve">Composição
 10.5 </t>
  </si>
  <si>
    <t>R$  3.794,37</t>
  </si>
  <si>
    <t>R$  847,97</t>
  </si>
  <si>
    <t>R$  2.946,40</t>
  </si>
  <si>
    <t>R$  1.330,25</t>
  </si>
  <si>
    <t>R$  1.616,15</t>
  </si>
  <si>
    <t xml:space="preserve"> 1.616,15</t>
  </si>
  <si>
    <t xml:space="preserve">Composição
 10.4 </t>
  </si>
  <si>
    <t>R$  10.171,62</t>
  </si>
  <si>
    <t>R$  2.273,17</t>
  </si>
  <si>
    <t>R$  7.898,45</t>
  </si>
  <si>
    <t>R$  3.566,02</t>
  </si>
  <si>
    <t>R$  4.332,43</t>
  </si>
  <si>
    <t xml:space="preserve"> 4.332,43</t>
  </si>
  <si>
    <t xml:space="preserve"> 19,41</t>
  </si>
  <si>
    <t xml:space="preserve">Composição
 10.3 </t>
  </si>
  <si>
    <t>R$  245,05</t>
  </si>
  <si>
    <t>R$  54,76</t>
  </si>
  <si>
    <t>R$  190,29</t>
  </si>
  <si>
    <t>R$  85,91</t>
  </si>
  <si>
    <t>R$  104,38</t>
  </si>
  <si>
    <t xml:space="preserve"> 104,38</t>
  </si>
  <si>
    <t xml:space="preserve">Composição
 10.2 </t>
  </si>
  <si>
    <t>R$  1.957,19</t>
  </si>
  <si>
    <t>R$  437,39</t>
  </si>
  <si>
    <t>R$  1.519,80</t>
  </si>
  <si>
    <t>R$  686,16</t>
  </si>
  <si>
    <t>R$  833,63</t>
  </si>
  <si>
    <t xml:space="preserve"> 833,63</t>
  </si>
  <si>
    <t xml:space="preserve"> 85,92</t>
  </si>
  <si>
    <t xml:space="preserve">Composição
 10.1 </t>
  </si>
  <si>
    <t>R$  2.608,06</t>
  </si>
  <si>
    <t>R$  582,85</t>
  </si>
  <si>
    <t>R$  2.025,21</t>
  </si>
  <si>
    <t>R$  565,80</t>
  </si>
  <si>
    <t>R$  1.459,41</t>
  </si>
  <si>
    <t xml:space="preserve"> 687,40</t>
  </si>
  <si>
    <t xml:space="preserve"> 15,35</t>
  </si>
  <si>
    <t xml:space="preserve"> 12,99</t>
  </si>
  <si>
    <t xml:space="preserve"> 772,01</t>
  </si>
  <si>
    <t xml:space="preserve">Composição
 9.13 </t>
  </si>
  <si>
    <t>R$  2.177,90</t>
  </si>
  <si>
    <t>R$  486,72</t>
  </si>
  <si>
    <t>R$  1.691,18</t>
  </si>
  <si>
    <t>R$  7,69</t>
  </si>
  <si>
    <t>R$  1.683,49</t>
  </si>
  <si>
    <t xml:space="preserve"> 1.674,14</t>
  </si>
  <si>
    <t xml:space="preserve"> 9,35</t>
  </si>
  <si>
    <t xml:space="preserve">Composição
 9.12 </t>
  </si>
  <si>
    <t>R$  47,48</t>
  </si>
  <si>
    <t>R$  10,61</t>
  </si>
  <si>
    <t>R$  36,87</t>
  </si>
  <si>
    <t>R$  6,09</t>
  </si>
  <si>
    <t>R$  30,77</t>
  </si>
  <si>
    <t xml:space="preserve"> 0,98</t>
  </si>
  <si>
    <t xml:space="preserve"> 0,81</t>
  </si>
  <si>
    <t xml:space="preserve"> 1,13</t>
  </si>
  <si>
    <t xml:space="preserve"> 0,03</t>
  </si>
  <si>
    <t xml:space="preserve"> 0,06</t>
  </si>
  <si>
    <t xml:space="preserve"> 0,54</t>
  </si>
  <si>
    <t xml:space="preserve"> 1,07</t>
  </si>
  <si>
    <t xml:space="preserve"> 20,88</t>
  </si>
  <si>
    <t xml:space="preserve"> 7,91</t>
  </si>
  <si>
    <t xml:space="preserve"> 0,27</t>
  </si>
  <si>
    <t xml:space="preserve"> 15,87</t>
  </si>
  <si>
    <t xml:space="preserve"> 7,40</t>
  </si>
  <si>
    <t xml:space="preserve"> 0,94</t>
  </si>
  <si>
    <t xml:space="preserve"> 0,78</t>
  </si>
  <si>
    <t xml:space="preserve">Composição
 9.11 </t>
  </si>
  <si>
    <t>R$  151,59</t>
  </si>
  <si>
    <t>R$  33,87</t>
  </si>
  <si>
    <t>R$  117,72</t>
  </si>
  <si>
    <t>R$  2,31</t>
  </si>
  <si>
    <t>R$  115,41</t>
  </si>
  <si>
    <t xml:space="preserve"> 0,36</t>
  </si>
  <si>
    <t xml:space="preserve"> 0,01</t>
  </si>
  <si>
    <t xml:space="preserve"> 0,20</t>
  </si>
  <si>
    <t xml:space="preserve"> 111,81</t>
  </si>
  <si>
    <t xml:space="preserve"> 109,34</t>
  </si>
  <si>
    <t xml:space="preserve"> 2,47</t>
  </si>
  <si>
    <t xml:space="preserve"> 2,80</t>
  </si>
  <si>
    <t xml:space="preserve"> 12,94</t>
  </si>
  <si>
    <t xml:space="preserve"> 15,27</t>
  </si>
  <si>
    <t xml:space="preserve"> 0,23</t>
  </si>
  <si>
    <t xml:space="preserve"> 0,32</t>
  </si>
  <si>
    <t xml:space="preserve">Composição
 9.10 </t>
  </si>
  <si>
    <t>R$  1.493,60</t>
  </si>
  <si>
    <t>R$  333,79</t>
  </si>
  <si>
    <t>R$  1.159,81</t>
  </si>
  <si>
    <t>R$  46,65</t>
  </si>
  <si>
    <t>R$  1.113,16</t>
  </si>
  <si>
    <t xml:space="preserve"> 1.056,49</t>
  </si>
  <si>
    <t xml:space="preserve"> 56,67</t>
  </si>
  <si>
    <t xml:space="preserve">Composição
 9.9 </t>
  </si>
  <si>
    <t>R$  14,97</t>
  </si>
  <si>
    <t>R$  3,34</t>
  </si>
  <si>
    <t>R$  11,63</t>
  </si>
  <si>
    <t>R$  1,24</t>
  </si>
  <si>
    <t>R$  10,38</t>
  </si>
  <si>
    <t xml:space="preserve"> 0,11</t>
  </si>
  <si>
    <t xml:space="preserve"> 8,36</t>
  </si>
  <si>
    <t xml:space="preserve"> 7,01</t>
  </si>
  <si>
    <t xml:space="preserve"> 2,84</t>
  </si>
  <si>
    <t xml:space="preserve"> 1,51</t>
  </si>
  <si>
    <t xml:space="preserve"> 0,19</t>
  </si>
  <si>
    <t xml:space="preserve">Composição
 9.8 </t>
  </si>
  <si>
    <t>R$  13,47</t>
  </si>
  <si>
    <t>R$  3,01</t>
  </si>
  <si>
    <t>R$  10,46</t>
  </si>
  <si>
    <t>R$  9,20</t>
  </si>
  <si>
    <t xml:space="preserve"> 7,19</t>
  </si>
  <si>
    <t xml:space="preserve"> 6,03</t>
  </si>
  <si>
    <t>R$  55.556,31</t>
  </si>
  <si>
    <t>R$  12.415,83</t>
  </si>
  <si>
    <t>R$  43.140,48</t>
  </si>
  <si>
    <t>R$  303,10</t>
  </si>
  <si>
    <t>R$  42.837,38</t>
  </si>
  <si>
    <t xml:space="preserve"> 42.469,14</t>
  </si>
  <si>
    <t xml:space="preserve"> 368,24</t>
  </si>
  <si>
    <t xml:space="preserve">Composição
 9.6 </t>
  </si>
  <si>
    <t>R$  357,57</t>
  </si>
  <si>
    <t>R$  79,91</t>
  </si>
  <si>
    <t>R$  277,66</t>
  </si>
  <si>
    <t>R$  2,33</t>
  </si>
  <si>
    <t>R$  275,33</t>
  </si>
  <si>
    <t xml:space="preserve"> 272,51</t>
  </si>
  <si>
    <t xml:space="preserve"> 2,82</t>
  </si>
  <si>
    <t xml:space="preserve">Composição
 9.5 </t>
  </si>
  <si>
    <t>R$  3,70</t>
  </si>
  <si>
    <t>R$  0,82</t>
  </si>
  <si>
    <t>R$  2,88</t>
  </si>
  <si>
    <t>R$  0,10</t>
  </si>
  <si>
    <t>R$  2,76</t>
  </si>
  <si>
    <t xml:space="preserve"> 0,02</t>
  </si>
  <si>
    <t xml:space="preserve"> 0,00</t>
  </si>
  <si>
    <t xml:space="preserve"> 2,60</t>
  </si>
  <si>
    <t xml:space="preserve"> 2,48</t>
  </si>
  <si>
    <t xml:space="preserve"> 0,12</t>
  </si>
  <si>
    <t xml:space="preserve">Composição
 9.4 </t>
  </si>
  <si>
    <t>R$  117,61</t>
  </si>
  <si>
    <t>R$  26,28</t>
  </si>
  <si>
    <t>R$  91,33</t>
  </si>
  <si>
    <t>R$  9,88</t>
  </si>
  <si>
    <t>R$  81,43</t>
  </si>
  <si>
    <t xml:space="preserve"> 1,59</t>
  </si>
  <si>
    <t xml:space="preserve"> 0,05</t>
  </si>
  <si>
    <t xml:space="preserve"> 0,88</t>
  </si>
  <si>
    <t xml:space="preserve"> 65,45</t>
  </si>
  <si>
    <t xml:space="preserve"> 1,79</t>
  </si>
  <si>
    <t xml:space="preserve"> 12,46</t>
  </si>
  <si>
    <t xml:space="preserve"> 57,26</t>
  </si>
  <si>
    <t xml:space="preserve"> 12,00</t>
  </si>
  <si>
    <t xml:space="preserve"> 1,47</t>
  </si>
  <si>
    <t xml:space="preserve">Composição
 9.3 </t>
  </si>
  <si>
    <t>R$  52,94</t>
  </si>
  <si>
    <t>R$  11,83</t>
  </si>
  <si>
    <t>R$  41,11</t>
  </si>
  <si>
    <t>R$  1,67</t>
  </si>
  <si>
    <t>R$  39,43</t>
  </si>
  <si>
    <t xml:space="preserve"> 0,15</t>
  </si>
  <si>
    <t xml:space="preserve"> 36,72</t>
  </si>
  <si>
    <t xml:space="preserve"> 36,16</t>
  </si>
  <si>
    <t xml:space="preserve"> 2,02</t>
  </si>
  <si>
    <t xml:space="preserve"> 0,26</t>
  </si>
  <si>
    <t xml:space="preserve">Composição
 9.2 </t>
  </si>
  <si>
    <t>R$  101,51</t>
  </si>
  <si>
    <t>R$  22,68</t>
  </si>
  <si>
    <t>R$  78,83</t>
  </si>
  <si>
    <t>R$  2,42</t>
  </si>
  <si>
    <t>R$  76,41</t>
  </si>
  <si>
    <t xml:space="preserve"> 0,39</t>
  </si>
  <si>
    <t xml:space="preserve"> 0,21</t>
  </si>
  <si>
    <t xml:space="preserve"> 72,49</t>
  </si>
  <si>
    <t xml:space="preserve"> 71,40</t>
  </si>
  <si>
    <t xml:space="preserve"> 2,93</t>
  </si>
  <si>
    <t xml:space="preserve"> 0,37</t>
  </si>
  <si>
    <t xml:space="preserve">Composição
 9.1 </t>
  </si>
  <si>
    <t xml:space="preserve">Composição
 8.13 </t>
  </si>
  <si>
    <t xml:space="preserve">Composição
 8.12 </t>
  </si>
  <si>
    <t xml:space="preserve">Composição
 8.11 </t>
  </si>
  <si>
    <t xml:space="preserve">Composição
 8.10 </t>
  </si>
  <si>
    <t xml:space="preserve">Composição
 8.9 </t>
  </si>
  <si>
    <t xml:space="preserve">Composição
 8.8 </t>
  </si>
  <si>
    <t xml:space="preserve">Composição
 8.7 </t>
  </si>
  <si>
    <t>R$  40.915,27</t>
  </si>
  <si>
    <t>R$  9.143,82</t>
  </si>
  <si>
    <t>R$  31.771,45</t>
  </si>
  <si>
    <t>R$  31.468,35</t>
  </si>
  <si>
    <t xml:space="preserve"> 31.100,11</t>
  </si>
  <si>
    <t xml:space="preserve">Composição
 8.6 </t>
  </si>
  <si>
    <t xml:space="preserve">Composição
 8.5 </t>
  </si>
  <si>
    <t xml:space="preserve">Composição
 8.4 </t>
  </si>
  <si>
    <t xml:space="preserve">Composição
 8.3 </t>
  </si>
  <si>
    <t>R$  35,76</t>
  </si>
  <si>
    <t>R$  7,99</t>
  </si>
  <si>
    <t>R$  27,77</t>
  </si>
  <si>
    <t>R$  25,00</t>
  </si>
  <si>
    <t xml:space="preserve"> 0,45</t>
  </si>
  <si>
    <t xml:space="preserve"> 0,25</t>
  </si>
  <si>
    <t xml:space="preserve"> 20,52</t>
  </si>
  <si>
    <t xml:space="preserve"> 17,23</t>
  </si>
  <si>
    <t xml:space="preserve"> 3,35</t>
  </si>
  <si>
    <t xml:space="preserve"> 0,42</t>
  </si>
  <si>
    <t xml:space="preserve">Composição
 8.2 </t>
  </si>
  <si>
    <t xml:space="preserve">Composição
 8.1 </t>
  </si>
  <si>
    <t xml:space="preserve">Composição
 7.13 </t>
  </si>
  <si>
    <t xml:space="preserve">Composição
 7.12 </t>
  </si>
  <si>
    <t xml:space="preserve">Composição
 7.11 </t>
  </si>
  <si>
    <t xml:space="preserve">Composição
 7.10 </t>
  </si>
  <si>
    <t>R$  3.797,63</t>
  </si>
  <si>
    <t>R$  848,70</t>
  </si>
  <si>
    <t>R$  2.948,93</t>
  </si>
  <si>
    <t>R$  1.146,77</t>
  </si>
  <si>
    <t>R$  1.802,16</t>
  </si>
  <si>
    <t xml:space="preserve"> 408,93</t>
  </si>
  <si>
    <t xml:space="preserve"> 1.393,23</t>
  </si>
  <si>
    <t xml:space="preserve">Composição
 7.9 </t>
  </si>
  <si>
    <t xml:space="preserve">Composição
 7.8 </t>
  </si>
  <si>
    <t xml:space="preserve">Composição
 7.7 </t>
  </si>
  <si>
    <t xml:space="preserve">Composição
 7.6 </t>
  </si>
  <si>
    <t xml:space="preserve">Composição
 7.5 </t>
  </si>
  <si>
    <t xml:space="preserve">Composição
 7.4 </t>
  </si>
  <si>
    <t xml:space="preserve">Composição
 7.3 </t>
  </si>
  <si>
    <t xml:space="preserve">Composição
 7.2 </t>
  </si>
  <si>
    <t xml:space="preserve">Composição
 7.1 </t>
  </si>
  <si>
    <t xml:space="preserve">Composição
 6.15 </t>
  </si>
  <si>
    <t xml:space="preserve">Composição
 6.14 </t>
  </si>
  <si>
    <t xml:space="preserve">Composição
 6.13 </t>
  </si>
  <si>
    <t xml:space="preserve">Composição
 6.12 </t>
  </si>
  <si>
    <t xml:space="preserve">Composição
 6.11 </t>
  </si>
  <si>
    <t xml:space="preserve">Composição
 6.10 </t>
  </si>
  <si>
    <t xml:space="preserve">Composição
 6.9 </t>
  </si>
  <si>
    <t xml:space="preserve">Composição
 6.8 </t>
  </si>
  <si>
    <t xml:space="preserve">Composição
 6.7 </t>
  </si>
  <si>
    <t xml:space="preserve">Composição
 6.6 </t>
  </si>
  <si>
    <t>R$  69,51</t>
  </si>
  <si>
    <t>R$  15,53</t>
  </si>
  <si>
    <t>R$  53,98</t>
  </si>
  <si>
    <t>R$  7,80</t>
  </si>
  <si>
    <t>R$  46,16</t>
  </si>
  <si>
    <t xml:space="preserve"> 1,25</t>
  </si>
  <si>
    <t xml:space="preserve"> 0,04</t>
  </si>
  <si>
    <t xml:space="preserve"> 0,69</t>
  </si>
  <si>
    <t xml:space="preserve"> 33,56</t>
  </si>
  <si>
    <t xml:space="preserve"> 4,86</t>
  </si>
  <si>
    <t xml:space="preserve"> 29,30</t>
  </si>
  <si>
    <t xml:space="preserve"> 9,47</t>
  </si>
  <si>
    <t xml:space="preserve"> 1,15</t>
  </si>
  <si>
    <t xml:space="preserve">Composição
 6.5 </t>
  </si>
  <si>
    <t xml:space="preserve">Composição
 6.4 </t>
  </si>
  <si>
    <t xml:space="preserve">Composição
 6.3 </t>
  </si>
  <si>
    <t xml:space="preserve">Composição
 6.2 </t>
  </si>
  <si>
    <t xml:space="preserve">Composição
 6.1 </t>
  </si>
  <si>
    <t>R$  1.032,75</t>
  </si>
  <si>
    <t>R$  230,80</t>
  </si>
  <si>
    <t>R$  801,95</t>
  </si>
  <si>
    <t>R$  233,24</t>
  </si>
  <si>
    <t>R$  568,71</t>
  </si>
  <si>
    <t xml:space="preserve"> 285,35</t>
  </si>
  <si>
    <t xml:space="preserve"> 283,36</t>
  </si>
  <si>
    <t xml:space="preserve">Composição
 5.20 </t>
  </si>
  <si>
    <t>R$  20.930,87</t>
  </si>
  <si>
    <t>R$  4.677,67</t>
  </si>
  <si>
    <t>R$  16.253,20</t>
  </si>
  <si>
    <t>R$  15.687,40</t>
  </si>
  <si>
    <t xml:space="preserve"> 15.000,00</t>
  </si>
  <si>
    <t xml:space="preserve">Composição
 5.19 </t>
  </si>
  <si>
    <t xml:space="preserve">Composição
 5.18 </t>
  </si>
  <si>
    <t>R$  7.149,04</t>
  </si>
  <si>
    <t>R$  1.597,68</t>
  </si>
  <si>
    <t>R$  5.551,36</t>
  </si>
  <si>
    <t>R$  136,06</t>
  </si>
  <si>
    <t>R$  5.415,30</t>
  </si>
  <si>
    <t xml:space="preserve"> 5.250,00</t>
  </si>
  <si>
    <t xml:space="preserve"> 165,30</t>
  </si>
  <si>
    <t xml:space="preserve">Composição
 5.17 </t>
  </si>
  <si>
    <t>R$  233,47</t>
  </si>
  <si>
    <t>R$  52,17</t>
  </si>
  <si>
    <t>R$  181,30</t>
  </si>
  <si>
    <t>R$  69,44</t>
  </si>
  <si>
    <t>R$  111,87</t>
  </si>
  <si>
    <t xml:space="preserve"> 10,02</t>
  </si>
  <si>
    <t xml:space="preserve"> 0,31</t>
  </si>
  <si>
    <t xml:space="preserve"> 5,52</t>
  </si>
  <si>
    <t xml:space="preserve"> 84,37</t>
  </si>
  <si>
    <t xml:space="preserve"> 17,55</t>
  </si>
  <si>
    <t xml:space="preserve"> 11,66</t>
  </si>
  <si>
    <t xml:space="preserve"> 0,76</t>
  </si>
  <si>
    <t xml:space="preserve"> 27.339,23</t>
  </si>
  <si>
    <t xml:space="preserve">Composição
 5.16 </t>
  </si>
  <si>
    <t>R$  37,46</t>
  </si>
  <si>
    <t>R$  8,37</t>
  </si>
  <si>
    <t>R$  29,09</t>
  </si>
  <si>
    <t>R$  2,30</t>
  </si>
  <si>
    <t>R$  26,79</t>
  </si>
  <si>
    <t xml:space="preserve"> 0,35</t>
  </si>
  <si>
    <t xml:space="preserve"> 23,21</t>
  </si>
  <si>
    <t xml:space="preserve"> 5,77</t>
  </si>
  <si>
    <t xml:space="preserve"> 25,78</t>
  </si>
  <si>
    <t xml:space="preserve"> 1,24</t>
  </si>
  <si>
    <t xml:space="preserve"> 0,80</t>
  </si>
  <si>
    <t xml:space="preserve"> 2,79</t>
  </si>
  <si>
    <t xml:space="preserve">Composição
 5.15 </t>
  </si>
  <si>
    <t>R$  133,95</t>
  </si>
  <si>
    <t>R$  29,93</t>
  </si>
  <si>
    <t>R$  104,02</t>
  </si>
  <si>
    <t>R$  2,94</t>
  </si>
  <si>
    <t>R$  101,07</t>
  </si>
  <si>
    <t xml:space="preserve"> 0,47</t>
  </si>
  <si>
    <t xml:space="preserve"> 96,29</t>
  </si>
  <si>
    <t xml:space="preserve"> 94,85</t>
  </si>
  <si>
    <t xml:space="preserve"> 3,58</t>
  </si>
  <si>
    <t xml:space="preserve">Composição
 5.14 </t>
  </si>
  <si>
    <t>R$  213,89</t>
  </si>
  <si>
    <t>R$  47,80</t>
  </si>
  <si>
    <t>R$  166,09</t>
  </si>
  <si>
    <t>R$  4,12</t>
  </si>
  <si>
    <t>R$  161,97</t>
  </si>
  <si>
    <t xml:space="preserve"> 0,66</t>
  </si>
  <si>
    <t xml:space="preserve"> 155,29</t>
  </si>
  <si>
    <t xml:space="preserve"> 152,98</t>
  </si>
  <si>
    <t xml:space="preserve"> 5,00</t>
  </si>
  <si>
    <t xml:space="preserve"> 0,63</t>
  </si>
  <si>
    <t xml:space="preserve">Composição
 5.13 </t>
  </si>
  <si>
    <t>R$  18,38</t>
  </si>
  <si>
    <t>R$  4,10</t>
  </si>
  <si>
    <t>R$  14,28</t>
  </si>
  <si>
    <t>R$  1,59</t>
  </si>
  <si>
    <t>R$  12,69</t>
  </si>
  <si>
    <t xml:space="preserve"> 0,14</t>
  </si>
  <si>
    <t xml:space="preserve"> 10,11</t>
  </si>
  <si>
    <t xml:space="preserve"> 1,36</t>
  </si>
  <si>
    <t xml:space="preserve"> 8,75</t>
  </si>
  <si>
    <t xml:space="preserve"> 1,93</t>
  </si>
  <si>
    <t xml:space="preserve"> 0,24</t>
  </si>
  <si>
    <t xml:space="preserve">Composição
 5.12 </t>
  </si>
  <si>
    <t>R$  15,46</t>
  </si>
  <si>
    <t>R$  3,45</t>
  </si>
  <si>
    <t>R$  12,01</t>
  </si>
  <si>
    <t>R$  0,84</t>
  </si>
  <si>
    <t>R$  11,16</t>
  </si>
  <si>
    <t xml:space="preserve"> 0,07</t>
  </si>
  <si>
    <t xml:space="preserve"> 9,80</t>
  </si>
  <si>
    <t xml:space="preserve"> 1,05</t>
  </si>
  <si>
    <t xml:space="preserve"> 1,02</t>
  </si>
  <si>
    <t xml:space="preserve"> 0,13</t>
  </si>
  <si>
    <t xml:space="preserve">Composição
 5.11 </t>
  </si>
  <si>
    <t>R$  16,47</t>
  </si>
  <si>
    <t>R$  3,68</t>
  </si>
  <si>
    <t>R$  12,79</t>
  </si>
  <si>
    <t>R$  1,14</t>
  </si>
  <si>
    <t>R$  11,65</t>
  </si>
  <si>
    <t xml:space="preserve"> 0,18</t>
  </si>
  <si>
    <t xml:space="preserve"> 0,10</t>
  </si>
  <si>
    <t xml:space="preserve"> 1,39</t>
  </si>
  <si>
    <t xml:space="preserve"> 0,17</t>
  </si>
  <si>
    <t xml:space="preserve">Composição
 5.10 </t>
  </si>
  <si>
    <t>R$  560,84</t>
  </si>
  <si>
    <t>R$  125,33</t>
  </si>
  <si>
    <t>R$  435,51</t>
  </si>
  <si>
    <t>R$  31,78</t>
  </si>
  <si>
    <t>R$  403,72</t>
  </si>
  <si>
    <t xml:space="preserve"> 5,13</t>
  </si>
  <si>
    <t xml:space="preserve"> 0,16</t>
  </si>
  <si>
    <t xml:space="preserve"> 2,83</t>
  </si>
  <si>
    <t xml:space="preserve"> 352,09</t>
  </si>
  <si>
    <t xml:space="preserve"> 5,66</t>
  </si>
  <si>
    <t xml:space="preserve"> 335,11</t>
  </si>
  <si>
    <t xml:space="preserve"> 38,62</t>
  </si>
  <si>
    <t xml:space="preserve"> 4,89</t>
  </si>
  <si>
    <t xml:space="preserve">Composição
 5.9 </t>
  </si>
  <si>
    <t>R$  828,09</t>
  </si>
  <si>
    <t>R$  185,06</t>
  </si>
  <si>
    <t>R$  643,03</t>
  </si>
  <si>
    <t>R$  611,24</t>
  </si>
  <si>
    <t xml:space="preserve"> 559,61</t>
  </si>
  <si>
    <t xml:space="preserve"> 8,69</t>
  </si>
  <si>
    <t xml:space="preserve"> 533,54</t>
  </si>
  <si>
    <t xml:space="preserve">Composição
 5.8 </t>
  </si>
  <si>
    <t>R$  2.733,70</t>
  </si>
  <si>
    <t>R$  610,93</t>
  </si>
  <si>
    <t>R$  2.122,77</t>
  </si>
  <si>
    <t>R$  2.090,98</t>
  </si>
  <si>
    <t xml:space="preserve"> 2.039,35</t>
  </si>
  <si>
    <t xml:space="preserve"> 27,49</t>
  </si>
  <si>
    <t xml:space="preserve"> 1.956,88</t>
  </si>
  <si>
    <t xml:space="preserve">Composição
 5.7 </t>
  </si>
  <si>
    <t>R$  254,77</t>
  </si>
  <si>
    <t>R$  56,93</t>
  </si>
  <si>
    <t>R$  197,84</t>
  </si>
  <si>
    <t>R$  58,13</t>
  </si>
  <si>
    <t>R$  139,70</t>
  </si>
  <si>
    <t xml:space="preserve"> 10,17</t>
  </si>
  <si>
    <t xml:space="preserve"> 5,61</t>
  </si>
  <si>
    <t xml:space="preserve"> 43,83</t>
  </si>
  <si>
    <t xml:space="preserve"> 6,72</t>
  </si>
  <si>
    <t xml:space="preserve"> 61,67</t>
  </si>
  <si>
    <t xml:space="preserve"> 70,63</t>
  </si>
  <si>
    <t xml:space="preserve"> 11,94</t>
  </si>
  <si>
    <t xml:space="preserve"> 18,55</t>
  </si>
  <si>
    <t xml:space="preserve"> 9,14</t>
  </si>
  <si>
    <t xml:space="preserve"> 0,56</t>
  </si>
  <si>
    <t xml:space="preserve"> 14.961,88</t>
  </si>
  <si>
    <t xml:space="preserve">Composição
 5.6 </t>
  </si>
  <si>
    <t>R$  46,36</t>
  </si>
  <si>
    <t>R$  10,36</t>
  </si>
  <si>
    <t>R$  36,00</t>
  </si>
  <si>
    <t>R$  4,13</t>
  </si>
  <si>
    <t>R$  31,86</t>
  </si>
  <si>
    <t xml:space="preserve"> 0,67</t>
  </si>
  <si>
    <t xml:space="preserve"> 25,16</t>
  </si>
  <si>
    <t xml:space="preserve"> 22,88</t>
  </si>
  <si>
    <t xml:space="preserve"> 5,01</t>
  </si>
  <si>
    <t xml:space="preserve">Composição
 5.5 </t>
  </si>
  <si>
    <t>R$  15,06</t>
  </si>
  <si>
    <t>R$  3,36</t>
  </si>
  <si>
    <t>R$  11,70</t>
  </si>
  <si>
    <t>R$  0,00</t>
  </si>
  <si>
    <t xml:space="preserve"> 9,71</t>
  </si>
  <si>
    <t xml:space="preserve"> 1,98</t>
  </si>
  <si>
    <t xml:space="preserve"> 589,52</t>
  </si>
  <si>
    <t xml:space="preserve"> 12.576,72</t>
  </si>
  <si>
    <t xml:space="preserve">Composição
 5.4 </t>
  </si>
  <si>
    <t>R$  23,27</t>
  </si>
  <si>
    <t>R$  5,20</t>
  </si>
  <si>
    <t>R$  18,07</t>
  </si>
  <si>
    <t>R$  2,67</t>
  </si>
  <si>
    <t>R$  15,41</t>
  </si>
  <si>
    <t xml:space="preserve"> 2,99</t>
  </si>
  <si>
    <t xml:space="preserve"> 6,15</t>
  </si>
  <si>
    <t xml:space="preserve"> 3,25</t>
  </si>
  <si>
    <t xml:space="preserve"> 22,09</t>
  </si>
  <si>
    <t xml:space="preserve"> 8,59</t>
  </si>
  <si>
    <t xml:space="preserve"> 908.000,00</t>
  </si>
  <si>
    <t xml:space="preserve">Composição
 5.3 </t>
  </si>
  <si>
    <t>R$  4.753,19</t>
  </si>
  <si>
    <t>R$  1.062,25</t>
  </si>
  <si>
    <t>R$  3.690,94</t>
  </si>
  <si>
    <t>R$  93,29</t>
  </si>
  <si>
    <t>R$  3.597,65</t>
  </si>
  <si>
    <t xml:space="preserve"> 3.484,30</t>
  </si>
  <si>
    <t xml:space="preserve"> 348,43</t>
  </si>
  <si>
    <t xml:space="preserve"> 113,35</t>
  </si>
  <si>
    <t xml:space="preserve">Composição
 5.2 </t>
  </si>
  <si>
    <t>R$  28,60</t>
  </si>
  <si>
    <t>R$  6,39</t>
  </si>
  <si>
    <t>R$  22,21</t>
  </si>
  <si>
    <t>R$  19,91</t>
  </si>
  <si>
    <t xml:space="preserve"> 16,33</t>
  </si>
  <si>
    <t xml:space="preserve">Composição
 5.1 </t>
  </si>
  <si>
    <t>R$  15.492,19</t>
  </si>
  <si>
    <t>R$  3.462,22</t>
  </si>
  <si>
    <t>R$  12.029,97</t>
  </si>
  <si>
    <t>R$  23,32</t>
  </si>
  <si>
    <t>R$  12.006,65</t>
  </si>
  <si>
    <t xml:space="preserve"> 11.978,31</t>
  </si>
  <si>
    <t xml:space="preserve"> 3.992,77</t>
  </si>
  <si>
    <t xml:space="preserve"> 28,34</t>
  </si>
  <si>
    <t xml:space="preserve">Composição
 4.4 </t>
  </si>
  <si>
    <t>R$  915,70</t>
  </si>
  <si>
    <t>R$  204,64</t>
  </si>
  <si>
    <t>R$  711,06</t>
  </si>
  <si>
    <t>R$  687,74</t>
  </si>
  <si>
    <t xml:space="preserve"> 659,40</t>
  </si>
  <si>
    <t xml:space="preserve">Composição
 4.3 </t>
  </si>
  <si>
    <t>R$  6.158,06</t>
  </si>
  <si>
    <t>R$  1.376,21</t>
  </si>
  <si>
    <t>R$  4.781,85</t>
  </si>
  <si>
    <t>R$  4.758,53</t>
  </si>
  <si>
    <t xml:space="preserve"> 4.730,19</t>
  </si>
  <si>
    <t xml:space="preserve"> 1.576,73</t>
  </si>
  <si>
    <t xml:space="preserve">Composição
 4.2 </t>
  </si>
  <si>
    <t>R$  21.381,35</t>
  </si>
  <si>
    <t>R$  4.778,34</t>
  </si>
  <si>
    <t>R$  16.603,01</t>
  </si>
  <si>
    <t>R$  898,36</t>
  </si>
  <si>
    <t>R$  15.704,65</t>
  </si>
  <si>
    <t xml:space="preserve"> 14.613,21</t>
  </si>
  <si>
    <t xml:space="preserve"> 1.091,44</t>
  </si>
  <si>
    <t xml:space="preserve">Composição
 4.1 </t>
  </si>
  <si>
    <t>R$  6.142,80</t>
  </si>
  <si>
    <t>R$  1.372,80</t>
  </si>
  <si>
    <t>R$  4.770,00</t>
  </si>
  <si>
    <t xml:space="preserve"> 4.770,00</t>
  </si>
  <si>
    <t xml:space="preserve"> 436,67</t>
  </si>
  <si>
    <t xml:space="preserve"> 1.153,33</t>
  </si>
  <si>
    <t xml:space="preserve">Composição
 3.4 </t>
  </si>
  <si>
    <t>R$  3.030,61</t>
  </si>
  <si>
    <t>R$  677,28</t>
  </si>
  <si>
    <t>R$  2.353,33</t>
  </si>
  <si>
    <t xml:space="preserve"> 2.353,33</t>
  </si>
  <si>
    <t xml:space="preserve"> 1.200,00</t>
  </si>
  <si>
    <t xml:space="preserve">Composição
 3.3 </t>
  </si>
  <si>
    <t>R$  446,55</t>
  </si>
  <si>
    <t>R$  99,79</t>
  </si>
  <si>
    <t>R$  346,76</t>
  </si>
  <si>
    <t>R$  33,02</t>
  </si>
  <si>
    <t>R$  313,73</t>
  </si>
  <si>
    <t xml:space="preserve"> 5,89</t>
  </si>
  <si>
    <t xml:space="preserve"> 259,11</t>
  </si>
  <si>
    <t xml:space="preserve"> 0,70</t>
  </si>
  <si>
    <t xml:space="preserve"> 79,50</t>
  </si>
  <si>
    <t xml:space="preserve"> 4,32</t>
  </si>
  <si>
    <t xml:space="preserve"> 20,80</t>
  </si>
  <si>
    <t xml:space="preserve"> 6,25</t>
  </si>
  <si>
    <t xml:space="preserve"> 225,00</t>
  </si>
  <si>
    <t xml:space="preserve"> 40,11</t>
  </si>
  <si>
    <t xml:space="preserve"> 15,18</t>
  </si>
  <si>
    <t xml:space="preserve"> 15,80</t>
  </si>
  <si>
    <t xml:space="preserve"> 5,19</t>
  </si>
  <si>
    <t xml:space="preserve"> 1,26</t>
  </si>
  <si>
    <t xml:space="preserve"> 4.999,00</t>
  </si>
  <si>
    <t xml:space="preserve">Composição
 3.2 </t>
  </si>
  <si>
    <t>R$  382,95</t>
  </si>
  <si>
    <t>R$  85,58</t>
  </si>
  <si>
    <t>R$  297,37</t>
  </si>
  <si>
    <t>R$  15,68</t>
  </si>
  <si>
    <t>R$  281,71</t>
  </si>
  <si>
    <t xml:space="preserve"> 1,94</t>
  </si>
  <si>
    <t xml:space="preserve"> 13,26</t>
  </si>
  <si>
    <t xml:space="preserve"> 19,06</t>
  </si>
  <si>
    <t xml:space="preserve"> 18,81</t>
  </si>
  <si>
    <t xml:space="preserve"> 246,32</t>
  </si>
  <si>
    <t xml:space="preserve"> 2.095.171,51</t>
  </si>
  <si>
    <t xml:space="preserve">Composição
 3.1 </t>
  </si>
  <si>
    <t>R$  97,69</t>
  </si>
  <si>
    <t>R$  21,83</t>
  </si>
  <si>
    <t>R$  75,86</t>
  </si>
  <si>
    <t>R$  33,32</t>
  </si>
  <si>
    <t>R$  42,54</t>
  </si>
  <si>
    <t xml:space="preserve"> 40,49</t>
  </si>
  <si>
    <t xml:space="preserve"> 39,81</t>
  </si>
  <si>
    <t xml:space="preserve"> 1,18</t>
  </si>
  <si>
    <t xml:space="preserve"> 1,08</t>
  </si>
  <si>
    <t xml:space="preserve">Composição
 2.3 </t>
  </si>
  <si>
    <t>R$  196,93</t>
  </si>
  <si>
    <t>R$  44,01</t>
  </si>
  <si>
    <t>R$  152,92</t>
  </si>
  <si>
    <t>R$  68,35</t>
  </si>
  <si>
    <t>R$  84,57</t>
  </si>
  <si>
    <t xml:space="preserve"> 83,03</t>
  </si>
  <si>
    <t xml:space="preserve">Composição
 2.2 </t>
  </si>
  <si>
    <t>R$  205,59</t>
  </si>
  <si>
    <t>R$  45,94</t>
  </si>
  <si>
    <t>R$  159,65</t>
  </si>
  <si>
    <t>R$  71,38</t>
  </si>
  <si>
    <t>R$  88,27</t>
  </si>
  <si>
    <t xml:space="preserve"> 86,73</t>
  </si>
  <si>
    <t xml:space="preserve">Composição
 2.1 </t>
  </si>
  <si>
    <t>R$  8.916,77</t>
  </si>
  <si>
    <t>R$  1.992,73</t>
  </si>
  <si>
    <t>R$  6.924,04</t>
  </si>
  <si>
    <t>R$  3.126,09</t>
  </si>
  <si>
    <t>R$  3.797,95</t>
  </si>
  <si>
    <t xml:space="preserve"> 3.797,95</t>
  </si>
  <si>
    <t xml:space="preserve">Composição
 1.1 </t>
  </si>
  <si>
    <t xml:space="preserve"> 3.499.759,08</t>
  </si>
  <si>
    <t xml:space="preserve"> 2.989.333,20</t>
  </si>
  <si>
    <t xml:space="preserve"> 510.425,88</t>
  </si>
  <si>
    <t>Totais -&gt;</t>
  </si>
  <si>
    <t>Comissionamento e Vistoria</t>
  </si>
  <si>
    <t xml:space="preserve"> 10 </t>
  </si>
  <si>
    <t>UFV - Setor 04 - Ala Sul - 148,24 kWp</t>
  </si>
  <si>
    <t xml:space="preserve"> 9 </t>
  </si>
  <si>
    <t>UFV - Setor 03 - Ala Esquerda e Central - 78,48 kWp</t>
  </si>
  <si>
    <t xml:space="preserve"> 8 </t>
  </si>
  <si>
    <t>UFV - Setor 02 - Plenário - 117,72kWp</t>
  </si>
  <si>
    <t xml:space="preserve"> 7 </t>
  </si>
  <si>
    <t>UFV - Setor 01 - Ala Norte - 148,24 kWp</t>
  </si>
  <si>
    <t xml:space="preserve"> 6 </t>
  </si>
  <si>
    <t>Elétrica Básica - Suporte Instalação Integral do Sistema UFV</t>
  </si>
  <si>
    <t xml:space="preserve"> 5 </t>
  </si>
  <si>
    <t>Sistema de proteção em MT</t>
  </si>
  <si>
    <t xml:space="preserve"> 4 </t>
  </si>
  <si>
    <t>Canteiro de obras</t>
  </si>
  <si>
    <t xml:space="preserve"> 3 </t>
  </si>
  <si>
    <t>Administração local da obra</t>
  </si>
  <si>
    <t xml:space="preserve"> 2 </t>
  </si>
  <si>
    <t>Homologação Concessionária</t>
  </si>
  <si>
    <t xml:space="preserve"> 1 </t>
  </si>
  <si>
    <t>MAT.</t>
  </si>
  <si>
    <t>M. O.</t>
  </si>
  <si>
    <t>Peso (%)</t>
  </si>
  <si>
    <t>Valor Unit com BDI</t>
  </si>
  <si>
    <t>Planilha Orçamentária Sintética Com Valor do Material e da Mão de Obra</t>
  </si>
  <si>
    <t>Obra</t>
  </si>
  <si>
    <t xml:space="preserve"> 2.930.284,24</t>
  </si>
  <si>
    <t xml:space="preserve"> 59.048,96</t>
  </si>
  <si>
    <t>EQ.</t>
  </si>
  <si>
    <t>Planilha Orçamentária Sintética Com Valor do Material, Mão de Obra e Equipamento</t>
  </si>
  <si>
    <t>Orçamento Sintético</t>
  </si>
  <si>
    <t>Planilha Orçamentária Resumida</t>
  </si>
  <si>
    <t>Preço Total =&gt;</t>
  </si>
  <si>
    <t>Quant. =&gt;</t>
  </si>
  <si>
    <t>Planilha Orçamentária Analítica</t>
  </si>
  <si>
    <t xml:space="preserve"> = De acordo com o estudo de seletividade da vencedora.</t>
  </si>
  <si>
    <t xml:space="preserve"> 1,0</t>
  </si>
  <si>
    <t xml:space="preserve"> = De acordo com memorial Descritivo - prévia aprovação da engenharia antes da aquisição.</t>
  </si>
  <si>
    <t xml:space="preserve"> 4,0</t>
  </si>
  <si>
    <t xml:space="preserve"> = Treinamento da equipe do funcionamento do sistema, para até 10 pessoas de forma presencial da operação e manutenção do sistema.</t>
  </si>
  <si>
    <t xml:space="preserve"> 16,0</t>
  </si>
  <si>
    <t xml:space="preserve"> = Apresentar projeto final de acordo com o executado, bem como projetos aprovados na concessionária de energia.</t>
  </si>
  <si>
    <t xml:space="preserve"> 272,0</t>
  </si>
  <si>
    <t xml:space="preserve"> = Para interligação do SPDA com o sistema de fixação/estrutura de suporte aos modelos fotovoltaicos.</t>
  </si>
  <si>
    <t xml:space="preserve"> 100,0</t>
  </si>
  <si>
    <t xml:space="preserve"> = De acordo com memorial Descritivo - prévia aprovação da engenharia antes da aquisição.
12 (furos) X 34 (estrutura D-dome v para 8 Módulos)</t>
  </si>
  <si>
    <t xml:space="preserve"> 408,0</t>
  </si>
  <si>
    <t xml:space="preserve"> 34,0</t>
  </si>
  <si>
    <t xml:space="preserve"> = Cabo CC.</t>
  </si>
  <si>
    <t xml:space="preserve"> 300,0</t>
  </si>
  <si>
    <t xml:space="preserve"> = Para aterramento das strings até o inversor.</t>
  </si>
  <si>
    <t xml:space="preserve"> = Caixa para passagem de cabos CA e CC.</t>
  </si>
  <si>
    <t xml:space="preserve"> 3,0</t>
  </si>
  <si>
    <t xml:space="preserve"> = Cabo de Comunicação.</t>
  </si>
  <si>
    <t xml:space="preserve"> = Eletroduto para passagem dos cabos CA.</t>
  </si>
  <si>
    <t xml:space="preserve"> 2,0</t>
  </si>
  <si>
    <t xml:space="preserve"> = Para aterramento inversor até o aterramento do QSFV. - Distância a ser percorrida: 20 m.</t>
  </si>
  <si>
    <t xml:space="preserve"> 20,0</t>
  </si>
  <si>
    <t xml:space="preserve"> = 3 Cabos por fase - Distância a ser percorrida: 20 m.</t>
  </si>
  <si>
    <t xml:space="preserve"> 60,0</t>
  </si>
  <si>
    <t xml:space="preserve"> 144,0</t>
  </si>
  <si>
    <t xml:space="preserve"> = De acordo com memorial Descritivo - prévia aprovação da engenharia antes da aquisição.
12 (furos) X 18 (estrutura D-dome v para 8 Módulos). Considerado 1 tubo de chumbador para 33 furos, uma sobra de 5 furos conforme o memorial descritivo.</t>
  </si>
  <si>
    <t xml:space="preserve"> 216,0</t>
  </si>
  <si>
    <t xml:space="preserve"> 18,0</t>
  </si>
  <si>
    <t xml:space="preserve"> 150,0</t>
  </si>
  <si>
    <t xml:space="preserve"> 500,0</t>
  </si>
  <si>
    <t xml:space="preserve"> 9,0</t>
  </si>
  <si>
    <t xml:space="preserve"> = Para aterramento inversor até o aterramento do QSFV. - Distância a ser percorrida: 100 m.</t>
  </si>
  <si>
    <t xml:space="preserve"> 15,0</t>
  </si>
  <si>
    <t xml:space="preserve"> = 3 Cabos por fase - Distância a ser percorrida: 15 m.</t>
  </si>
  <si>
    <t xml:space="preserve"> 45,0</t>
  </si>
  <si>
    <t xml:space="preserve"> = Eletroduto para passagem de cabos CC quando for necessário.De acordo com memorial Descritivo - prévia aprovação da engenharia antes da aquisição.</t>
  </si>
  <si>
    <t xml:space="preserve"> 30,0</t>
  </si>
  <si>
    <t xml:space="preserve"> 50,0</t>
  </si>
  <si>
    <t xml:space="preserve"> 54,0</t>
  </si>
  <si>
    <t xml:space="preserve"> = Para aterramento inversor até o aterramento do QSFV. - Distância a ser percorrida: 10 m.</t>
  </si>
  <si>
    <t xml:space="preserve"> 10,0</t>
  </si>
  <si>
    <t xml:space="preserve"> = 3 Cabos por fase - Distância a ser percorrida: 10 m.</t>
  </si>
  <si>
    <t xml:space="preserve"> = Eletroduto para passagem de cabos CC quando for necessário, De acordo com memorial Descritivo - prévia aprovação da engenharia antes da aquisição.</t>
  </si>
  <si>
    <t xml:space="preserve"> = De acordo com memorial Descritivo - prévia aprovação da engenharia antes da aquisição.
12 (furos) X 34 (estrutura D-dome v para 8 Módulos). Considerado 1 tubo de chumbador para 33 furos, uma sobra de 5 furos conforme o memorial descritivo.</t>
  </si>
  <si>
    <t xml:space="preserve"> 11,0</t>
  </si>
  <si>
    <t xml:space="preserve"> = Eletroduto para passagem dos cabos CC.</t>
  </si>
  <si>
    <t xml:space="preserve"> = Cabo PE - Distância a ser percorrida: 100 m.</t>
  </si>
  <si>
    <t xml:space="preserve"> = 3 Cabos por fase - Distância a ser percorrida: 100 m.</t>
  </si>
  <si>
    <t xml:space="preserve"> = Distância a ser percorrida: 30 m. De acordo com memorial Descritivo.</t>
  </si>
  <si>
    <t xml:space="preserve"> = </t>
  </si>
  <si>
    <t xml:space="preserve"> = Distância a ser percorrida: 1200 m</t>
  </si>
  <si>
    <t xml:space="preserve"> 1.200,0</t>
  </si>
  <si>
    <t xml:space="preserve"> = De acordo com memorial Descritivo.</t>
  </si>
  <si>
    <t xml:space="preserve"> = Furo para passagem de fiação para acesso schaft ultimo pavimento, e no térreo na antiga subestação para acesso a caixa de passagem interna da subestação.</t>
  </si>
  <si>
    <t xml:space="preserve"> = Suporte para instalação dos leitos durante descida, corredor e subestação antiga e nova pelo caminho da tubulação.</t>
  </si>
  <si>
    <t xml:space="preserve"> = Cabo PE. Distância a ser percorrida: 80 m</t>
  </si>
  <si>
    <t xml:space="preserve"> 80,0</t>
  </si>
  <si>
    <t xml:space="preserve"> = 3 Cabos por fase - Distância a ser percorrida: 80 m</t>
  </si>
  <si>
    <t xml:space="preserve"> 720,0</t>
  </si>
  <si>
    <t xml:space="preserve"> = Disjuntor que alimenta carga de tomada de uso geral, conforme diagrama unifilar</t>
  </si>
  <si>
    <t xml:space="preserve"> = Disjuntores que alimentam cargas de iluminação interna e externa, conforme diagrama unifilar</t>
  </si>
  <si>
    <t xml:space="preserve"> = Disjuntores que alimentam as cargas CFTV, comunicação, estação solarimétrica e circuito reserva, conforme diagrama unifilar</t>
  </si>
  <si>
    <t xml:space="preserve"> = Disjuntores que alimentam os inversores das ala esquerda e central e plenário, conforme diagrama unifilar</t>
  </si>
  <si>
    <t xml:space="preserve"> = Disjuntores que alimentam os inversores das alas Norte e Sul, conforme diagrama unifilar</t>
  </si>
  <si>
    <t xml:space="preserve"> = Disjuntor geral do quadro QSV, conforme diagrama unifilar</t>
  </si>
  <si>
    <t xml:space="preserve"> = Verificar necessidade de abertura, valo da caixa de passagem com tampa redonda até nova subestação. Tentar reaproveitar tubulação já existente.</t>
  </si>
  <si>
    <t xml:space="preserve"> = 3 eletrodutos - Distância a ser percorrida: 30 m. Verificar necessidade de instalar os eletrodutos. Tentar reaproveitar tubulação já existente.</t>
  </si>
  <si>
    <t xml:space="preserve"> 90,0</t>
  </si>
  <si>
    <t xml:space="preserve"> 6,0</t>
  </si>
  <si>
    <t xml:space="preserve"> = Fixação da Eletrocalha.</t>
  </si>
  <si>
    <t xml:space="preserve"> = Instalação de 3 TPs de acordo com projeto aprovado na concessionária.</t>
  </si>
  <si>
    <t xml:space="preserve"> = Quadro para Instalação do Relé ou ajuste junto ao existente.</t>
  </si>
  <si>
    <t xml:space="preserve"> = Substituição dos TCs de corrente de proteção de acordo com o aprovado em projeto pela empresa vencedora.</t>
  </si>
  <si>
    <t xml:space="preserve"> = Relé de Proteção de Acordo com Exigência da CEEE</t>
  </si>
  <si>
    <t xml:space="preserve"> = Locação de 3 containers x 6 meses</t>
  </si>
  <si>
    <t xml:space="preserve"> = Locação de 1 container x 6 meses</t>
  </si>
  <si>
    <t xml:space="preserve"> = Placa de Obra de Acordo com orientação da licitante</t>
  </si>
  <si>
    <t xml:space="preserve"> = Içamento dos equipamentos, 8 horas diárias por 20 dias 
</t>
  </si>
  <si>
    <t xml:space="preserve"> 160,0</t>
  </si>
  <si>
    <t xml:space="preserve"> = Acompanhamento da obra
Período: 7 meses x 4 semanas x 5 dias x 4 horas diárias</t>
  </si>
  <si>
    <t xml:space="preserve"> 560,0</t>
  </si>
  <si>
    <t xml:space="preserve"> = Acompanhamento da obra
Período: 6 meses x 4 semanas x 5 dias x 4 horas diárias</t>
  </si>
  <si>
    <t xml:space="preserve"> 360,0</t>
  </si>
  <si>
    <t xml:space="preserve"> = Acompanhamento da obra
Período: 2 meses x 4 semanas x 5 dias x 2 horas diárias</t>
  </si>
  <si>
    <t xml:space="preserve"> = Aprovação, Estudo de Seletividade e Vistoria junto a CEEE. Todos os projetos deverão ser apresentado a engenharia da CMPA.</t>
  </si>
  <si>
    <t>Memória de Cálculo</t>
  </si>
  <si>
    <t xml:space="preserve"> 100,00</t>
  </si>
  <si>
    <t xml:space="preserve"> 18,38</t>
  </si>
  <si>
    <t xml:space="preserve"> 30,92</t>
  </si>
  <si>
    <t xml:space="preserve"> 15,46</t>
  </si>
  <si>
    <t xml:space="preserve"> 65,88</t>
  </si>
  <si>
    <t xml:space="preserve"> 16,47</t>
  </si>
  <si>
    <t xml:space="preserve"> 90,36</t>
  </si>
  <si>
    <t xml:space="preserve"> 15,06</t>
  </si>
  <si>
    <t xml:space="preserve"> 99,99</t>
  </si>
  <si>
    <t xml:space="preserve"> 232,70</t>
  </si>
  <si>
    <t xml:space="preserve"> 23,27</t>
  </si>
  <si>
    <t xml:space="preserve"> 858,00</t>
  </si>
  <si>
    <t xml:space="preserve"> 28,60</t>
  </si>
  <si>
    <t xml:space="preserve"> 99,96</t>
  </si>
  <si>
    <t xml:space="preserve"> 893,10</t>
  </si>
  <si>
    <t xml:space="preserve"> 446,55</t>
  </si>
  <si>
    <t xml:space="preserve"> 99,94</t>
  </si>
  <si>
    <t xml:space="preserve"> 894,00</t>
  </si>
  <si>
    <t xml:space="preserve"> 35,76</t>
  </si>
  <si>
    <t xml:space="preserve"> 25,0</t>
  </si>
  <si>
    <t xml:space="preserve"> 99,91</t>
  </si>
  <si>
    <t xml:space="preserve"> 915,70</t>
  </si>
  <si>
    <t xml:space="preserve"> 99,89</t>
  </si>
  <si>
    <t xml:space="preserve"> 1.121,68</t>
  </si>
  <si>
    <t xml:space="preserve"> 560,84</t>
  </si>
  <si>
    <t xml:space="preserve"> 99,85</t>
  </si>
  <si>
    <t xml:space="preserve"> 1.581,00</t>
  </si>
  <si>
    <t xml:space="preserve"> 99,81</t>
  </si>
  <si>
    <t xml:space="preserve"> 1.656,18</t>
  </si>
  <si>
    <t xml:space="preserve"> 828,09</t>
  </si>
  <si>
    <t xml:space="preserve"> 99,76</t>
  </si>
  <si>
    <t xml:space="preserve"> 2.547,70</t>
  </si>
  <si>
    <t xml:space="preserve"> 254,77</t>
  </si>
  <si>
    <t xml:space="preserve"> 99,69</t>
  </si>
  <si>
    <t xml:space="preserve"> 0,08</t>
  </si>
  <si>
    <t xml:space="preserve"> 2.733,70</t>
  </si>
  <si>
    <t xml:space="preserve"> 99,61</t>
  </si>
  <si>
    <t xml:space="preserve"> 3.746,00</t>
  </si>
  <si>
    <t xml:space="preserve"> 37,46</t>
  </si>
  <si>
    <t xml:space="preserve"> 99,50</t>
  </si>
  <si>
    <t xml:space="preserve"> 3.920,80</t>
  </si>
  <si>
    <t xml:space="preserve"> 245,05</t>
  </si>
  <si>
    <t xml:space="preserve"> 99,39</t>
  </si>
  <si>
    <t xml:space="preserve"> 4.172,40</t>
  </si>
  <si>
    <t xml:space="preserve"> 46,36</t>
  </si>
  <si>
    <t xml:space="preserve"> 99,27</t>
  </si>
  <si>
    <t xml:space="preserve"> 4.669,40</t>
  </si>
  <si>
    <t xml:space="preserve"> 233,47</t>
  </si>
  <si>
    <t xml:space="preserve"> 99,14</t>
  </si>
  <si>
    <t xml:space="preserve"> 4.806,24</t>
  </si>
  <si>
    <t xml:space="preserve"> 1.201,56</t>
  </si>
  <si>
    <t xml:space="preserve"> 99,00</t>
  </si>
  <si>
    <t xml:space="preserve"> 5.920,00</t>
  </si>
  <si>
    <t xml:space="preserve"> 3,70</t>
  </si>
  <si>
    <t xml:space="preserve"> 1.600,0</t>
  </si>
  <si>
    <t xml:space="preserve"> 98,83</t>
  </si>
  <si>
    <t xml:space="preserve"> 6.735,00</t>
  </si>
  <si>
    <t xml:space="preserve"> 13,47</t>
  </si>
  <si>
    <t xml:space="preserve"> 98,64</t>
  </si>
  <si>
    <t xml:space="preserve"> 6.951,00</t>
  </si>
  <si>
    <t xml:space="preserve"> 69,51</t>
  </si>
  <si>
    <t xml:space="preserve"> 98,44</t>
  </si>
  <si>
    <t xml:space="preserve"> 7.149,04</t>
  </si>
  <si>
    <t xml:space="preserve"> 98,24</t>
  </si>
  <si>
    <t xml:space="preserve"> 0,22</t>
  </si>
  <si>
    <t xml:space="preserve"> 7.828,76</t>
  </si>
  <si>
    <t xml:space="preserve"> 1.957,19</t>
  </si>
  <si>
    <t xml:space="preserve"> 98,01</t>
  </si>
  <si>
    <t xml:space="preserve"> 8.916,77</t>
  </si>
  <si>
    <t xml:space="preserve"> 97,76</t>
  </si>
  <si>
    <t xml:space="preserve"> 9.296,82</t>
  </si>
  <si>
    <t xml:space="preserve"> 357,57</t>
  </si>
  <si>
    <t xml:space="preserve"> 26,0</t>
  </si>
  <si>
    <t xml:space="preserve"> 97,49</t>
  </si>
  <si>
    <t xml:space="preserve"> 0,29</t>
  </si>
  <si>
    <t xml:space="preserve"> 10.323,30</t>
  </si>
  <si>
    <t xml:space="preserve"> 52,94</t>
  </si>
  <si>
    <t xml:space="preserve"> 195,0</t>
  </si>
  <si>
    <t xml:space="preserve"> 97,20</t>
  </si>
  <si>
    <t xml:space="preserve"> 0,30</t>
  </si>
  <si>
    <t xml:space="preserve"> 10.327,50</t>
  </si>
  <si>
    <t xml:space="preserve"> 1.032,75</t>
  </si>
  <si>
    <t xml:space="preserve"> 96,90</t>
  </si>
  <si>
    <t xml:space="preserve"> 10.432,24</t>
  </si>
  <si>
    <t xml:space="preserve"> 2.608,06</t>
  </si>
  <si>
    <t xml:space="preserve"> 96,60</t>
  </si>
  <si>
    <t xml:space="preserve"> 10.716,00</t>
  </si>
  <si>
    <t xml:space="preserve"> 133,95</t>
  </si>
  <si>
    <t xml:space="preserve"> 96,30</t>
  </si>
  <si>
    <t xml:space="preserve"> 0,43</t>
  </si>
  <si>
    <t xml:space="preserve"> 15.177,48</t>
  </si>
  <si>
    <t xml:space="preserve"> 3.794,37</t>
  </si>
  <si>
    <t xml:space="preserve"> 95,86</t>
  </si>
  <si>
    <t xml:space="preserve"> 16.447,20</t>
  </si>
  <si>
    <t xml:space="preserve"> 205,59</t>
  </si>
  <si>
    <t xml:space="preserve"> 95,39</t>
  </si>
  <si>
    <t xml:space="preserve"> 16.618,00</t>
  </si>
  <si>
    <t xml:space="preserve"> 47,48</t>
  </si>
  <si>
    <t xml:space="preserve"> 350,0</t>
  </si>
  <si>
    <t xml:space="preserve"> 94,92</t>
  </si>
  <si>
    <t xml:space="preserve"> 0,52</t>
  </si>
  <si>
    <t xml:space="preserve"> 18.183,66</t>
  </si>
  <si>
    <t xml:space="preserve"> 3.030,61</t>
  </si>
  <si>
    <t xml:space="preserve"> 94,40</t>
  </si>
  <si>
    <t xml:space="preserve"> 18.347,16</t>
  </si>
  <si>
    <t xml:space="preserve"> 117,61</t>
  </si>
  <si>
    <t xml:space="preserve"> 156,0</t>
  </si>
  <si>
    <t xml:space="preserve"> 93,88</t>
  </si>
  <si>
    <t xml:space="preserve"> 0,53</t>
  </si>
  <si>
    <t xml:space="preserve"> 18.474,18</t>
  </si>
  <si>
    <t xml:space="preserve"> 6.158,06</t>
  </si>
  <si>
    <t xml:space="preserve"> 93,35</t>
  </si>
  <si>
    <t xml:space="preserve"> 0,60</t>
  </si>
  <si>
    <t xml:space="preserve"> 20.930,87</t>
  </si>
  <si>
    <t xml:space="preserve"> 92,75</t>
  </si>
  <si>
    <t xml:space="preserve"> 0,61</t>
  </si>
  <si>
    <t xml:space="preserve"> 21.381,35</t>
  </si>
  <si>
    <t xml:space="preserve"> 92,14</t>
  </si>
  <si>
    <t xml:space="preserve"> 0,68</t>
  </si>
  <si>
    <t xml:space="preserve"> 23.952,00</t>
  </si>
  <si>
    <t xml:space="preserve"> 14,97</t>
  </si>
  <si>
    <t xml:space="preserve"> 91,45</t>
  </si>
  <si>
    <t xml:space="preserve"> 1,04</t>
  </si>
  <si>
    <t xml:space="preserve"> 36.543,60</t>
  </si>
  <si>
    <t xml:space="preserve"> 101,51</t>
  </si>
  <si>
    <t xml:space="preserve"> 90,41</t>
  </si>
  <si>
    <t xml:space="preserve"> 36.856,80</t>
  </si>
  <si>
    <t xml:space="preserve"> 6.142,80</t>
  </si>
  <si>
    <t xml:space="preserve"> 89,36</t>
  </si>
  <si>
    <t xml:space="preserve"> 1,16</t>
  </si>
  <si>
    <t xml:space="preserve"> 40.686,48</t>
  </si>
  <si>
    <t xml:space="preserve"> 10.171,62</t>
  </si>
  <si>
    <t xml:space="preserve"> 88,19</t>
  </si>
  <si>
    <t xml:space="preserve"> 1,33</t>
  </si>
  <si>
    <t xml:space="preserve"> 46.476,57</t>
  </si>
  <si>
    <t xml:space="preserve"> 15.492,19</t>
  </si>
  <si>
    <t xml:space="preserve"> 86,87</t>
  </si>
  <si>
    <t xml:space="preserve"> 47.531,90</t>
  </si>
  <si>
    <t xml:space="preserve"> 4.753,19</t>
  </si>
  <si>
    <t xml:space="preserve"> 85,51</t>
  </si>
  <si>
    <t xml:space="preserve"> 1,56</t>
  </si>
  <si>
    <t xml:space="preserve"> 54.706,40</t>
  </si>
  <si>
    <t xml:space="preserve"> 97,69</t>
  </si>
  <si>
    <t xml:space="preserve"> 83,95</t>
  </si>
  <si>
    <t xml:space="preserve"> 1,75</t>
  </si>
  <si>
    <t xml:space="preserve"> 61.272,00</t>
  </si>
  <si>
    <t xml:space="preserve"> 382,95</t>
  </si>
  <si>
    <t xml:space="preserve"> 82,19</t>
  </si>
  <si>
    <t xml:space="preserve"> 2,03</t>
  </si>
  <si>
    <t xml:space="preserve"> 70.894,80</t>
  </si>
  <si>
    <t xml:space="preserve"> 196,93</t>
  </si>
  <si>
    <t xml:space="preserve"> 80,17</t>
  </si>
  <si>
    <t xml:space="preserve"> 2,34</t>
  </si>
  <si>
    <t xml:space="preserve"> 81.830,54</t>
  </si>
  <si>
    <t xml:space="preserve"> 40.915,27</t>
  </si>
  <si>
    <t xml:space="preserve"> 77,83</t>
  </si>
  <si>
    <t xml:space="preserve"> 3,17</t>
  </si>
  <si>
    <t xml:space="preserve"> 111.112,62</t>
  </si>
  <si>
    <t xml:space="preserve"> 55.556,31</t>
  </si>
  <si>
    <t xml:space="preserve"> 74,66</t>
  </si>
  <si>
    <t xml:space="preserve"> 3,67</t>
  </si>
  <si>
    <t xml:space="preserve"> 128.449,60</t>
  </si>
  <si>
    <t xml:space="preserve"> 1.493,60</t>
  </si>
  <si>
    <t xml:space="preserve"> 86,0</t>
  </si>
  <si>
    <t xml:space="preserve"> 70,99</t>
  </si>
  <si>
    <t xml:space="preserve"> 4,40</t>
  </si>
  <si>
    <t xml:space="preserve"> 154.000,80</t>
  </si>
  <si>
    <t xml:space="preserve"> 213,89</t>
  </si>
  <si>
    <t xml:space="preserve"> 66,59</t>
  </si>
  <si>
    <t xml:space="preserve"> 4,47</t>
  </si>
  <si>
    <t xml:space="preserve"> 156.440,88</t>
  </si>
  <si>
    <t xml:space="preserve"> 151,59</t>
  </si>
  <si>
    <t xml:space="preserve"> 1.032,0</t>
  </si>
  <si>
    <t xml:space="preserve"> 62,12</t>
  </si>
  <si>
    <t xml:space="preserve"> 5,86</t>
  </si>
  <si>
    <t xml:space="preserve"> 205.072,02</t>
  </si>
  <si>
    <t xml:space="preserve"> 3.797,63</t>
  </si>
  <si>
    <t xml:space="preserve"> 56,26</t>
  </si>
  <si>
    <t xml:space="preserve"> 1.968.821,60</t>
  </si>
  <si>
    <t xml:space="preserve"> 2.177,90</t>
  </si>
  <si>
    <t xml:space="preserve"> 904,0</t>
  </si>
  <si>
    <t>Peso Acumulado (%)</t>
  </si>
  <si>
    <t>Valor  Unit</t>
  </si>
  <si>
    <t>Curva ABC de Serviços</t>
  </si>
  <si>
    <t>R$  4.921,35</t>
  </si>
  <si>
    <t>Verba</t>
  </si>
  <si>
    <t>Aluguel</t>
  </si>
  <si>
    <t>Administração</t>
  </si>
  <si>
    <t>R$  179,11</t>
  </si>
  <si>
    <t>R$  2.135,53</t>
  </si>
  <si>
    <t>R$  2.922.642,10</t>
  </si>
  <si>
    <t>R$  510.625,37</t>
  </si>
  <si>
    <t>Equipamento para Aquisição Permanente</t>
  </si>
  <si>
    <t>R$  59.255,61</t>
  </si>
  <si>
    <t>Totais por Tipo</t>
  </si>
  <si>
    <t xml:space="preserve"> 100,00%</t>
  </si>
  <si>
    <t xml:space="preserve"> 0,00%</t>
  </si>
  <si>
    <t/>
  </si>
  <si>
    <t xml:space="preserve"> 6.437,71</t>
  </si>
  <si>
    <t xml:space="preserve"> 0,0000032</t>
  </si>
  <si>
    <t xml:space="preserve"> 759,18</t>
  </si>
  <si>
    <t xml:space="preserve"> 0,0008640</t>
  </si>
  <si>
    <t xml:space="preserve"> 1,11</t>
  </si>
  <si>
    <t xml:space="preserve"> 37,08</t>
  </si>
  <si>
    <t xml:space="preserve"> 0,0298202</t>
  </si>
  <si>
    <t xml:space="preserve"> 1,14</t>
  </si>
  <si>
    <t xml:space="preserve"> 0,57</t>
  </si>
  <si>
    <t xml:space="preserve"> 1,9999817</t>
  </si>
  <si>
    <t xml:space="preserve"> 1,69</t>
  </si>
  <si>
    <t xml:space="preserve"> 102,38</t>
  </si>
  <si>
    <t xml:space="preserve"> 0,0165378</t>
  </si>
  <si>
    <t xml:space="preserve"> 0,9999908</t>
  </si>
  <si>
    <t xml:space="preserve"> 2,19</t>
  </si>
  <si>
    <t xml:space="preserve"> 219,4126139</t>
  </si>
  <si>
    <t xml:space="preserve"> 3,24</t>
  </si>
  <si>
    <t xml:space="preserve"> 1,62</t>
  </si>
  <si>
    <t xml:space="preserve"> 3,82</t>
  </si>
  <si>
    <t xml:space="preserve"> 0,90</t>
  </si>
  <si>
    <t xml:space="preserve"> 4,2403492</t>
  </si>
  <si>
    <t xml:space="preserve"> 439,9959731</t>
  </si>
  <si>
    <t xml:space="preserve"> 26,78</t>
  </si>
  <si>
    <t xml:space="preserve"> 0,2199980</t>
  </si>
  <si>
    <t xml:space="preserve"> 8,10</t>
  </si>
  <si>
    <t xml:space="preserve"> 1,35</t>
  </si>
  <si>
    <t xml:space="preserve"> 5,9999451</t>
  </si>
  <si>
    <t xml:space="preserve"> 11,12</t>
  </si>
  <si>
    <t xml:space="preserve"> 5,56</t>
  </si>
  <si>
    <t xml:space="preserve"> 14,73</t>
  </si>
  <si>
    <t xml:space="preserve"> 16.196,30</t>
  </si>
  <si>
    <t xml:space="preserve"> 0,0009096</t>
  </si>
  <si>
    <t xml:space="preserve"> 14,92</t>
  </si>
  <si>
    <t xml:space="preserve"> 19.267,90</t>
  </si>
  <si>
    <t xml:space="preserve"> 0,0007741</t>
  </si>
  <si>
    <t xml:space="preserve"> 33,83</t>
  </si>
  <si>
    <t xml:space="preserve"> 0,72</t>
  </si>
  <si>
    <t xml:space="preserve"> 46,9924359</t>
  </si>
  <si>
    <t xml:space="preserve"> 38,59</t>
  </si>
  <si>
    <t xml:space="preserve"> 4,8787653</t>
  </si>
  <si>
    <t xml:space="preserve"> 43,68</t>
  </si>
  <si>
    <t xml:space="preserve"> 7,28</t>
  </si>
  <si>
    <t xml:space="preserve"> 99,99%</t>
  </si>
  <si>
    <t xml:space="preserve"> 49,46</t>
  </si>
  <si>
    <t xml:space="preserve"> 51,85</t>
  </si>
  <si>
    <t xml:space="preserve"> 0,9538743</t>
  </si>
  <si>
    <t xml:space="preserve"> 64,32</t>
  </si>
  <si>
    <t xml:space="preserve"> 8,04</t>
  </si>
  <si>
    <t xml:space="preserve"> 7,9999268</t>
  </si>
  <si>
    <t xml:space="preserve"> 67,14</t>
  </si>
  <si>
    <t xml:space="preserve"> 11,19</t>
  </si>
  <si>
    <t xml:space="preserve"> 67,20</t>
  </si>
  <si>
    <t xml:space="preserve"> 559,9948748</t>
  </si>
  <si>
    <t xml:space="preserve"> 69,55</t>
  </si>
  <si>
    <t xml:space="preserve"> 1,48</t>
  </si>
  <si>
    <t xml:space="preserve"> 71,93</t>
  </si>
  <si>
    <t xml:space="preserve"> 35,63</t>
  </si>
  <si>
    <t xml:space="preserve"> 2,0187815</t>
  </si>
  <si>
    <t xml:space="preserve"> 99,98%</t>
  </si>
  <si>
    <t xml:space="preserve"> 78,82</t>
  </si>
  <si>
    <t xml:space="preserve"> 11,26</t>
  </si>
  <si>
    <t xml:space="preserve"> 6,9999359</t>
  </si>
  <si>
    <t xml:space="preserve"> 93,52</t>
  </si>
  <si>
    <t xml:space="preserve"> 8,65</t>
  </si>
  <si>
    <t xml:space="preserve"> 10,8114011</t>
  </si>
  <si>
    <t xml:space="preserve"> 106,20</t>
  </si>
  <si>
    <t xml:space="preserve"> 35,40</t>
  </si>
  <si>
    <t xml:space="preserve"> 2,9999725</t>
  </si>
  <si>
    <t xml:space="preserve"> 107,34</t>
  </si>
  <si>
    <t xml:space="preserve"> 1.169.322,40</t>
  </si>
  <si>
    <t xml:space="preserve"> 0,0000918</t>
  </si>
  <si>
    <t xml:space="preserve"> 99,97%</t>
  </si>
  <si>
    <t xml:space="preserve"> 114,32</t>
  </si>
  <si>
    <t xml:space="preserve"> 3,65</t>
  </si>
  <si>
    <t xml:space="preserve"> 31,3197134</t>
  </si>
  <si>
    <t xml:space="preserve"> 119,00</t>
  </si>
  <si>
    <t xml:space="preserve"> 0,34</t>
  </si>
  <si>
    <t xml:space="preserve"> 349,9967967</t>
  </si>
  <si>
    <t xml:space="preserve"> 119,13</t>
  </si>
  <si>
    <t xml:space="preserve"> 0,41</t>
  </si>
  <si>
    <t xml:space="preserve"> 290,5509408</t>
  </si>
  <si>
    <t xml:space="preserve"> 99,96%</t>
  </si>
  <si>
    <t xml:space="preserve"> 163,10</t>
  </si>
  <si>
    <t xml:space="preserve"> 35.207,46</t>
  </si>
  <si>
    <t xml:space="preserve"> 0,0046325</t>
  </si>
  <si>
    <t xml:space="preserve"> 0,01%</t>
  </si>
  <si>
    <t xml:space="preserve"> 179,11</t>
  </si>
  <si>
    <t xml:space="preserve"> 2.558,7716907</t>
  </si>
  <si>
    <t xml:space="preserve"> 99,95%</t>
  </si>
  <si>
    <t xml:space="preserve"> 202,80</t>
  </si>
  <si>
    <t xml:space="preserve"> 519,9952409</t>
  </si>
  <si>
    <t xml:space="preserve"> 208,31</t>
  </si>
  <si>
    <t xml:space="preserve"> 33,3296950</t>
  </si>
  <si>
    <t xml:space="preserve"> 99,94%</t>
  </si>
  <si>
    <t xml:space="preserve"> 212,83</t>
  </si>
  <si>
    <t xml:space="preserve"> 0,97</t>
  </si>
  <si>
    <t xml:space="preserve"> 99,93%</t>
  </si>
  <si>
    <t xml:space="preserve"> 275,53</t>
  </si>
  <si>
    <t xml:space="preserve"> 173,2884140</t>
  </si>
  <si>
    <t xml:space="preserve"> 351,57</t>
  </si>
  <si>
    <t xml:space="preserve"> 1,21</t>
  </si>
  <si>
    <t xml:space="preserve"> 99,92%</t>
  </si>
  <si>
    <t xml:space="preserve"> 369,60</t>
  </si>
  <si>
    <t xml:space="preserve"> 0,84</t>
  </si>
  <si>
    <t xml:space="preserve"> 99,91%</t>
  </si>
  <si>
    <t xml:space="preserve"> 392,14</t>
  </si>
  <si>
    <t xml:space="preserve"> 2,30</t>
  </si>
  <si>
    <t xml:space="preserve"> 170,4944396</t>
  </si>
  <si>
    <t xml:space="preserve"> 99,90%</t>
  </si>
  <si>
    <t xml:space="preserve"> 451,07</t>
  </si>
  <si>
    <t xml:space="preserve"> 7,43</t>
  </si>
  <si>
    <t xml:space="preserve"> 60,7094444</t>
  </si>
  <si>
    <t xml:space="preserve"> 99,88%</t>
  </si>
  <si>
    <t xml:space="preserve"> 461,46</t>
  </si>
  <si>
    <t xml:space="preserve"> 43,54</t>
  </si>
  <si>
    <t xml:space="preserve"> 10,5986030</t>
  </si>
  <si>
    <t xml:space="preserve"> 99,87%</t>
  </si>
  <si>
    <t xml:space="preserve"> 0,02%</t>
  </si>
  <si>
    <t xml:space="preserve"> 535,60</t>
  </si>
  <si>
    <t xml:space="preserve"> 1,03</t>
  </si>
  <si>
    <t xml:space="preserve"> 99,85%</t>
  </si>
  <si>
    <t xml:space="preserve"> 547,02</t>
  </si>
  <si>
    <t xml:space="preserve"> 79,41</t>
  </si>
  <si>
    <t xml:space="preserve"> 6,8885010</t>
  </si>
  <si>
    <t xml:space="preserve"> 99,84%</t>
  </si>
  <si>
    <t xml:space="preserve"> 579,49</t>
  </si>
  <si>
    <t xml:space="preserve"> 289,75</t>
  </si>
  <si>
    <t xml:space="preserve"> 99,82%</t>
  </si>
  <si>
    <t xml:space="preserve"> 659,85</t>
  </si>
  <si>
    <t xml:space="preserve"> 22,18</t>
  </si>
  <si>
    <t xml:space="preserve"> 29,7497277</t>
  </si>
  <si>
    <t xml:space="preserve"> 99,80%</t>
  </si>
  <si>
    <t xml:space="preserve"> 778,39</t>
  </si>
  <si>
    <t xml:space="preserve"> 99,78%</t>
  </si>
  <si>
    <t xml:space="preserve"> 833,99</t>
  </si>
  <si>
    <t xml:space="preserve"> 16,04</t>
  </si>
  <si>
    <t xml:space="preserve"> 51,9943241</t>
  </si>
  <si>
    <t xml:space="preserve"> 99,76%</t>
  </si>
  <si>
    <t xml:space="preserve"> 849,16</t>
  </si>
  <si>
    <t xml:space="preserve"> 849,17</t>
  </si>
  <si>
    <t xml:space="preserve"> 99,73%</t>
  </si>
  <si>
    <t xml:space="preserve"> 863,09</t>
  </si>
  <si>
    <t xml:space="preserve"> 431,55</t>
  </si>
  <si>
    <t xml:space="preserve"> 99,71%</t>
  </si>
  <si>
    <t xml:space="preserve"> 0,03%</t>
  </si>
  <si>
    <t xml:space="preserve"> 999,82</t>
  </si>
  <si>
    <t xml:space="preserve"> 1,00</t>
  </si>
  <si>
    <t xml:space="preserve"> 999,8248706</t>
  </si>
  <si>
    <t xml:space="preserve"> 99,68%</t>
  </si>
  <si>
    <t xml:space="preserve"> 1.123,95</t>
  </si>
  <si>
    <t xml:space="preserve"> 30,37</t>
  </si>
  <si>
    <t xml:space="preserve"> 37,0086168</t>
  </si>
  <si>
    <t xml:space="preserve"> 99,65%</t>
  </si>
  <si>
    <t xml:space="preserve"> 0,04%</t>
  </si>
  <si>
    <t xml:space="preserve"> 1.339,38</t>
  </si>
  <si>
    <t xml:space="preserve"> 28,02</t>
  </si>
  <si>
    <t xml:space="preserve"> 47,8007058</t>
  </si>
  <si>
    <t xml:space="preserve"> 99,61%</t>
  </si>
  <si>
    <t xml:space="preserve"> 1.369,76</t>
  </si>
  <si>
    <t xml:space="preserve"> 1,37</t>
  </si>
  <si>
    <t xml:space="preserve"> 99,57%</t>
  </si>
  <si>
    <t xml:space="preserve"> 1.374,17</t>
  </si>
  <si>
    <t xml:space="preserve"> 687,09</t>
  </si>
  <si>
    <t xml:space="preserve"> 99,53%</t>
  </si>
  <si>
    <t xml:space="preserve"> 0,05%</t>
  </si>
  <si>
    <t xml:space="preserve"> 1.781,48</t>
  </si>
  <si>
    <t xml:space="preserve"> 10,18</t>
  </si>
  <si>
    <t xml:space="preserve"> 174,9983984</t>
  </si>
  <si>
    <t xml:space="preserve"> 99,48%</t>
  </si>
  <si>
    <t xml:space="preserve"> 0,06%</t>
  </si>
  <si>
    <t xml:space="preserve"> 1.987,86</t>
  </si>
  <si>
    <t xml:space="preserve"> 41,19</t>
  </si>
  <si>
    <t xml:space="preserve"> 48,2607563</t>
  </si>
  <si>
    <t xml:space="preserve"> 99,42%</t>
  </si>
  <si>
    <t xml:space="preserve"> 2.135,53</t>
  </si>
  <si>
    <t xml:space="preserve"> 1.558,7808429</t>
  </si>
  <si>
    <t xml:space="preserve"> 99,36%</t>
  </si>
  <si>
    <t xml:space="preserve"> 2.150,36</t>
  </si>
  <si>
    <t xml:space="preserve"> 33,19</t>
  </si>
  <si>
    <t xml:space="preserve"> 64,7894070</t>
  </si>
  <si>
    <t xml:space="preserve"> 99,30%</t>
  </si>
  <si>
    <t xml:space="preserve"> 2.260,23</t>
  </si>
  <si>
    <t xml:space="preserve"> 1,45</t>
  </si>
  <si>
    <t xml:space="preserve"> 99,24%</t>
  </si>
  <si>
    <t xml:space="preserve"> 0,07%</t>
  </si>
  <si>
    <t xml:space="preserve"> 2.520,05</t>
  </si>
  <si>
    <t xml:space="preserve"> 2.520,07</t>
  </si>
  <si>
    <t xml:space="preserve"> 99,16%</t>
  </si>
  <si>
    <t xml:space="preserve"> 0,08%</t>
  </si>
  <si>
    <t xml:space="preserve"> 2.661,12</t>
  </si>
  <si>
    <t xml:space="preserve"> 99,09%</t>
  </si>
  <si>
    <t xml:space="preserve"> 2.724,80</t>
  </si>
  <si>
    <t xml:space="preserve"> 1,31</t>
  </si>
  <si>
    <t xml:space="preserve"> 2.080,0000209</t>
  </si>
  <si>
    <t xml:space="preserve"> 99,01%</t>
  </si>
  <si>
    <t xml:space="preserve"> 2.916,51</t>
  </si>
  <si>
    <t xml:space="preserve"> 29,46</t>
  </si>
  <si>
    <t xml:space="preserve"> 98,9990939</t>
  </si>
  <si>
    <t xml:space="preserve"> 98,93%</t>
  </si>
  <si>
    <t xml:space="preserve"> 0,09%</t>
  </si>
  <si>
    <t xml:space="preserve"> 3.281,73</t>
  </si>
  <si>
    <t xml:space="preserve"> 3,18</t>
  </si>
  <si>
    <t xml:space="preserve"> 1.031,9905550</t>
  </si>
  <si>
    <t xml:space="preserve"> 98,83%</t>
  </si>
  <si>
    <t xml:space="preserve"> 0,10%</t>
  </si>
  <si>
    <t xml:space="preserve"> 3.674,67</t>
  </si>
  <si>
    <t xml:space="preserve"> 367,47</t>
  </si>
  <si>
    <t xml:space="preserve"> 9,9999085</t>
  </si>
  <si>
    <t xml:space="preserve"> 98,73%</t>
  </si>
  <si>
    <t xml:space="preserve"> 0,11%</t>
  </si>
  <si>
    <t xml:space="preserve"> 3.961,61</t>
  </si>
  <si>
    <t xml:space="preserve"> 37,73</t>
  </si>
  <si>
    <t xml:space="preserve"> 104,9990390</t>
  </si>
  <si>
    <t xml:space="preserve"> 98,61%</t>
  </si>
  <si>
    <t xml:space="preserve"> 3.976,72</t>
  </si>
  <si>
    <t xml:space="preserve"> 3.734,62</t>
  </si>
  <si>
    <t xml:space="preserve"> 994,19</t>
  </si>
  <si>
    <t xml:space="preserve"> 0,0000000</t>
  </si>
  <si>
    <t xml:space="preserve"> 3,9999634</t>
  </si>
  <si>
    <t xml:space="preserve"> 98,50%</t>
  </si>
  <si>
    <t xml:space="preserve"> 0,13%</t>
  </si>
  <si>
    <t xml:space="preserve"> 4.617,16</t>
  </si>
  <si>
    <t xml:space="preserve"> 7,76</t>
  </si>
  <si>
    <t xml:space="preserve"> 594,9945545</t>
  </si>
  <si>
    <t xml:space="preserve"> 98,37%</t>
  </si>
  <si>
    <t xml:space="preserve"> 0,15%</t>
  </si>
  <si>
    <t xml:space="preserve"> 5.359,15</t>
  </si>
  <si>
    <t xml:space="preserve"> 3,19</t>
  </si>
  <si>
    <t xml:space="preserve"> 1.679,9846244</t>
  </si>
  <si>
    <t xml:space="preserve"> 98,22%</t>
  </si>
  <si>
    <t xml:space="preserve"> 0,18%</t>
  </si>
  <si>
    <t xml:space="preserve"> 6.378,34</t>
  </si>
  <si>
    <t xml:space="preserve"> 45,56</t>
  </si>
  <si>
    <t xml:space="preserve"> 139,9987187</t>
  </si>
  <si>
    <t xml:space="preserve"> 98,03%</t>
  </si>
  <si>
    <t xml:space="preserve"> 0,19%</t>
  </si>
  <si>
    <t xml:space="preserve"> 6.760,89</t>
  </si>
  <si>
    <t xml:space="preserve"> 6.760,95</t>
  </si>
  <si>
    <t xml:space="preserve"> 97,84%</t>
  </si>
  <si>
    <t xml:space="preserve"> 0,20%</t>
  </si>
  <si>
    <t xml:space="preserve"> 7.157,89</t>
  </si>
  <si>
    <t xml:space="preserve"> 44,15</t>
  </si>
  <si>
    <t xml:space="preserve"> 162,1265162</t>
  </si>
  <si>
    <t xml:space="preserve"> 97,64%</t>
  </si>
  <si>
    <t xml:space="preserve"> 0,21%</t>
  </si>
  <si>
    <t xml:space="preserve"> 7.507,96</t>
  </si>
  <si>
    <t xml:space="preserve"> 20,43</t>
  </si>
  <si>
    <t xml:space="preserve"> 367,4966366</t>
  </si>
  <si>
    <t xml:space="preserve"> 97,42%</t>
  </si>
  <si>
    <t xml:space="preserve"> 0,26%</t>
  </si>
  <si>
    <t xml:space="preserve"> 9.124,10</t>
  </si>
  <si>
    <t xml:space="preserve"> 350,93</t>
  </si>
  <si>
    <t xml:space="preserve"> 25,9997620</t>
  </si>
  <si>
    <t xml:space="preserve"> 97,16%</t>
  </si>
  <si>
    <t xml:space="preserve"> 9.215,30</t>
  </si>
  <si>
    <t xml:space="preserve"> 46,56</t>
  </si>
  <si>
    <t xml:space="preserve"> 197,9231886</t>
  </si>
  <si>
    <t xml:space="preserve"> 96,90%</t>
  </si>
  <si>
    <t xml:space="preserve"> 9.236,41</t>
  </si>
  <si>
    <t xml:space="preserve"> 35,83</t>
  </si>
  <si>
    <t xml:space="preserve"> 257,7843679</t>
  </si>
  <si>
    <t xml:space="preserve"> 96,63%</t>
  </si>
  <si>
    <t xml:space="preserve"> 9.272,08</t>
  </si>
  <si>
    <t xml:space="preserve"> 1.545,36</t>
  </si>
  <si>
    <t xml:space="preserve"> 96,37%</t>
  </si>
  <si>
    <t xml:space="preserve"> 0,28%</t>
  </si>
  <si>
    <t xml:space="preserve"> 9.917,68</t>
  </si>
  <si>
    <t xml:space="preserve"> 122,14</t>
  </si>
  <si>
    <t xml:space="preserve"> 81,1992568</t>
  </si>
  <si>
    <t xml:space="preserve"> 96,08%</t>
  </si>
  <si>
    <t xml:space="preserve"> 0,29%</t>
  </si>
  <si>
    <t xml:space="preserve"> 10.122,03</t>
  </si>
  <si>
    <t xml:space="preserve"> 562,34</t>
  </si>
  <si>
    <t xml:space="preserve"> 17,9998353</t>
  </si>
  <si>
    <t xml:space="preserve"> 95,80%</t>
  </si>
  <si>
    <t xml:space="preserve"> 0,31%</t>
  </si>
  <si>
    <t xml:space="preserve"> 10.844,58</t>
  </si>
  <si>
    <t xml:space="preserve"> 55,33</t>
  </si>
  <si>
    <t xml:space="preserve"> 195,9982062</t>
  </si>
  <si>
    <t xml:space="preserve"> 95,49%</t>
  </si>
  <si>
    <t xml:space="preserve"> 0,35%</t>
  </si>
  <si>
    <t xml:space="preserve"> 12.076,86</t>
  </si>
  <si>
    <t xml:space="preserve"> 73,73</t>
  </si>
  <si>
    <t xml:space="preserve"> 163,7985009</t>
  </si>
  <si>
    <t xml:space="preserve"> 95,14%</t>
  </si>
  <si>
    <t xml:space="preserve"> 0,49%</t>
  </si>
  <si>
    <t xml:space="preserve"> 17.173,92</t>
  </si>
  <si>
    <t xml:space="preserve"> 9,02</t>
  </si>
  <si>
    <t xml:space="preserve"> 1.903,9825743</t>
  </si>
  <si>
    <t xml:space="preserve"> 94,65%</t>
  </si>
  <si>
    <t xml:space="preserve"> 0,52%</t>
  </si>
  <si>
    <t xml:space="preserve"> 18.274,42</t>
  </si>
  <si>
    <t xml:space="preserve"> 2.030,51</t>
  </si>
  <si>
    <t xml:space="preserve"> 8,9999176</t>
  </si>
  <si>
    <t xml:space="preserve"> 94,13%</t>
  </si>
  <si>
    <t xml:space="preserve"> 0,54%</t>
  </si>
  <si>
    <t xml:space="preserve"> 18.818,72</t>
  </si>
  <si>
    <t xml:space="preserve"> 18.818,89</t>
  </si>
  <si>
    <t xml:space="preserve"> 93,59%</t>
  </si>
  <si>
    <t xml:space="preserve"> 0,55%</t>
  </si>
  <si>
    <t xml:space="preserve"> 19.316,82</t>
  </si>
  <si>
    <t xml:space="preserve"> 19.317,00</t>
  </si>
  <si>
    <t xml:space="preserve"> 93,04%</t>
  </si>
  <si>
    <t xml:space="preserve"> 0,58%</t>
  </si>
  <si>
    <t xml:space="preserve"> 20.323,51</t>
  </si>
  <si>
    <t xml:space="preserve"> 201,72</t>
  </si>
  <si>
    <t xml:space="preserve"> 100,7510779</t>
  </si>
  <si>
    <t xml:space="preserve"> 92,46%</t>
  </si>
  <si>
    <t xml:space="preserve"> 0,81%</t>
  </si>
  <si>
    <t xml:space="preserve"> 28.437,22</t>
  </si>
  <si>
    <t xml:space="preserve"> 526,62</t>
  </si>
  <si>
    <t xml:space="preserve"> 53,9995058</t>
  </si>
  <si>
    <t xml:space="preserve"> 91,64%</t>
  </si>
  <si>
    <t xml:space="preserve"> 0,96%</t>
  </si>
  <si>
    <t xml:space="preserve"> 33.594,57</t>
  </si>
  <si>
    <t xml:space="preserve"> 91,94</t>
  </si>
  <si>
    <t xml:space="preserve"> 365,3966558</t>
  </si>
  <si>
    <t xml:space="preserve"> 90,69%</t>
  </si>
  <si>
    <t xml:space="preserve"> 1,02%</t>
  </si>
  <si>
    <t xml:space="preserve"> 35.645,67</t>
  </si>
  <si>
    <t xml:space="preserve"> 1.485,25</t>
  </si>
  <si>
    <t xml:space="preserve"> 23,9997803</t>
  </si>
  <si>
    <t xml:space="preserve"> 89,67%</t>
  </si>
  <si>
    <t xml:space="preserve"> 1,28%</t>
  </si>
  <si>
    <t xml:space="preserve"> 44.869,59</t>
  </si>
  <si>
    <t xml:space="preserve"> 448,70</t>
  </si>
  <si>
    <t xml:space="preserve"> 99,9990848</t>
  </si>
  <si>
    <t xml:space="preserve"> 88,38%</t>
  </si>
  <si>
    <t xml:space="preserve"> 1,32%</t>
  </si>
  <si>
    <t xml:space="preserve"> 46.276,50</t>
  </si>
  <si>
    <t xml:space="preserve"> 5.141,88</t>
  </si>
  <si>
    <t xml:space="preserve"> 87,06%</t>
  </si>
  <si>
    <t xml:space="preserve"> 1,45%</t>
  </si>
  <si>
    <t xml:space="preserve"> 50.595,47</t>
  </si>
  <si>
    <t xml:space="preserve"> 2.698.161,87</t>
  </si>
  <si>
    <t xml:space="preserve"> 0,0187518</t>
  </si>
  <si>
    <t xml:space="preserve"> 85,62%</t>
  </si>
  <si>
    <t xml:space="preserve"> 1,52%</t>
  </si>
  <si>
    <t xml:space="preserve"> 53.231,62</t>
  </si>
  <si>
    <t xml:space="preserve"> 93,45</t>
  </si>
  <si>
    <t xml:space="preserve"> 569,6267866</t>
  </si>
  <si>
    <t xml:space="preserve"> 84,10%</t>
  </si>
  <si>
    <t xml:space="preserve"> 2,29%</t>
  </si>
  <si>
    <t xml:space="preserve"> 80.100,71</t>
  </si>
  <si>
    <t xml:space="preserve"> 40.050,72</t>
  </si>
  <si>
    <t xml:space="preserve"> 81,81%</t>
  </si>
  <si>
    <t xml:space="preserve"> 3,13%</t>
  </si>
  <si>
    <t xml:space="preserve"> 109.382,50</t>
  </si>
  <si>
    <t xml:space="preserve"> 54.691,75</t>
  </si>
  <si>
    <t xml:space="preserve"> 78,68%</t>
  </si>
  <si>
    <t xml:space="preserve"> 3,34%</t>
  </si>
  <si>
    <t xml:space="preserve"> 117.005,37</t>
  </si>
  <si>
    <t xml:space="preserve"> 1.360,54</t>
  </si>
  <si>
    <t xml:space="preserve"> 85,9992129</t>
  </si>
  <si>
    <t xml:space="preserve"> 75,34%</t>
  </si>
  <si>
    <t xml:space="preserve"> 3,48%</t>
  </si>
  <si>
    <t xml:space="preserve"> 121.741,90</t>
  </si>
  <si>
    <t xml:space="preserve"> 36,03</t>
  </si>
  <si>
    <t xml:space="preserve"> 3.378,9035797</t>
  </si>
  <si>
    <t xml:space="preserve"> 71,86%</t>
  </si>
  <si>
    <t xml:space="preserve"> 3,91%</t>
  </si>
  <si>
    <t xml:space="preserve"> 136.683,42</t>
  </si>
  <si>
    <t xml:space="preserve"> 30,49</t>
  </si>
  <si>
    <t xml:space="preserve"> 4.482,8934757</t>
  </si>
  <si>
    <t xml:space="preserve"> 67,95%</t>
  </si>
  <si>
    <t xml:space="preserve"> 4,00%</t>
  </si>
  <si>
    <t xml:space="preserve"> 139.992,56</t>
  </si>
  <si>
    <t xml:space="preserve"> 189,71</t>
  </si>
  <si>
    <t xml:space="preserve"> 737,9292463</t>
  </si>
  <si>
    <t xml:space="preserve"> 63,95%</t>
  </si>
  <si>
    <t xml:space="preserve"> 4,11%</t>
  </si>
  <si>
    <t xml:space="preserve"> 143.966,28</t>
  </si>
  <si>
    <t xml:space="preserve"> 197,00</t>
  </si>
  <si>
    <t xml:space="preserve"> 730,7933116</t>
  </si>
  <si>
    <t xml:space="preserve"> 59,84%</t>
  </si>
  <si>
    <t xml:space="preserve"> 4,15%</t>
  </si>
  <si>
    <t xml:space="preserve"> 145.304,27</t>
  </si>
  <si>
    <t xml:space="preserve"> 140,80</t>
  </si>
  <si>
    <t xml:space="preserve"> 55,69%</t>
  </si>
  <si>
    <t xml:space="preserve"> 1.948.960,96</t>
  </si>
  <si>
    <t xml:space="preserve"> 2.155,95</t>
  </si>
  <si>
    <t xml:space="preserve"> 903,9917265</t>
  </si>
  <si>
    <t>Geral</t>
  </si>
  <si>
    <t>Improdutiva</t>
  </si>
  <si>
    <t>Operativa</t>
  </si>
  <si>
    <t>Peso Acumulado</t>
  </si>
  <si>
    <t>Valor Acumulado</t>
  </si>
  <si>
    <t>Peso</t>
  </si>
  <si>
    <t>Valor  Unitário</t>
  </si>
  <si>
    <t>Quantidade</t>
  </si>
  <si>
    <t>Curva ABC de Insumos</t>
  </si>
  <si>
    <t xml:space="preserve"> 3.359.254,27</t>
  </si>
  <si>
    <t xml:space="preserve"> 2.997.291,22</t>
  </si>
  <si>
    <t xml:space="preserve"> 2.621.476,21</t>
  </si>
  <si>
    <t xml:space="preserve"> 1.407.671,08</t>
  </si>
  <si>
    <t xml:space="preserve"> 730.551,09</t>
  </si>
  <si>
    <t xml:space="preserve"> 38.843,26</t>
  </si>
  <si>
    <t>Custo Acumulado</t>
  </si>
  <si>
    <t xml:space="preserve"> 100,0%</t>
  </si>
  <si>
    <t xml:space="preserve"> 95,99%</t>
  </si>
  <si>
    <t xml:space="preserve"> 85,64%</t>
  </si>
  <si>
    <t xml:space="preserve"> 74,9%</t>
  </si>
  <si>
    <t xml:space="preserve"> 40,22%</t>
  </si>
  <si>
    <t xml:space="preserve"> 20,87%</t>
  </si>
  <si>
    <t xml:space="preserve"> 1,11%</t>
  </si>
  <si>
    <t>Porcentagem Acumulado</t>
  </si>
  <si>
    <t xml:space="preserve"> 140.501,97</t>
  </si>
  <si>
    <t xml:space="preserve"> 361.963,05</t>
  </si>
  <si>
    <t xml:space="preserve"> 375.815,02</t>
  </si>
  <si>
    <t xml:space="preserve"> 1.213.805,13</t>
  </si>
  <si>
    <t xml:space="preserve"> 677.119,99</t>
  </si>
  <si>
    <t xml:space="preserve"> 691.707,83</t>
  </si>
  <si>
    <t>Custo</t>
  </si>
  <si>
    <t xml:space="preserve"> 4,01%</t>
  </si>
  <si>
    <t xml:space="preserve"> 10,34%</t>
  </si>
  <si>
    <t xml:space="preserve"> 10,74%</t>
  </si>
  <si>
    <t xml:space="preserve"> 34,68%</t>
  </si>
  <si>
    <t xml:space="preserve"> 19,35%</t>
  </si>
  <si>
    <t xml:space="preserve"> 19,76%</t>
  </si>
  <si>
    <t>Porcentagem</t>
  </si>
  <si>
    <t xml:space="preserve"> 100,00%
 74.000,76</t>
  </si>
  <si>
    <t xml:space="preserve"> 10,00%
 78.259,76</t>
  </si>
  <si>
    <t xml:space="preserve"> 40,00%
 313.039,05</t>
  </si>
  <si>
    <t xml:space="preserve"> 20,00%
 156.519,52</t>
  </si>
  <si>
    <t xml:space="preserve"> 100,00%
 782.597,62</t>
  </si>
  <si>
    <t xml:space="preserve"> 10,00%
 43.776,47</t>
  </si>
  <si>
    <t xml:space="preserve"> 40,00%
 175.105,89</t>
  </si>
  <si>
    <t xml:space="preserve"> 20,00%
 87.552,94</t>
  </si>
  <si>
    <t xml:space="preserve"> 100,00%
 437.764,72</t>
  </si>
  <si>
    <t xml:space="preserve"> 10,00%
 73.438,58</t>
  </si>
  <si>
    <t xml:space="preserve"> 40,00%
 293.754,31</t>
  </si>
  <si>
    <t xml:space="preserve"> 20,00%
 146.877,16</t>
  </si>
  <si>
    <t xml:space="preserve"> 100,00%
 734.385,78</t>
  </si>
  <si>
    <t xml:space="preserve"> 10,00%
 83.855,23</t>
  </si>
  <si>
    <t xml:space="preserve"> 40,00%
 335.420,90</t>
  </si>
  <si>
    <t xml:space="preserve"> 20,00%
 167.710,45</t>
  </si>
  <si>
    <t xml:space="preserve"> 100,00%
 838.552,26</t>
  </si>
  <si>
    <t xml:space="preserve"> 15,00%
 41.555,91</t>
  </si>
  <si>
    <t xml:space="preserve"> 20,00%
 55.407,88</t>
  </si>
  <si>
    <t xml:space="preserve"> 30,00%
 83.111,82</t>
  </si>
  <si>
    <t xml:space="preserve"> 100,00%
 277.039,41</t>
  </si>
  <si>
    <t xml:space="preserve"> 40,00%
 34.899,12</t>
  </si>
  <si>
    <t xml:space="preserve"> 20,00%
 17.449,56</t>
  </si>
  <si>
    <t xml:space="preserve"> 100,00%
 87.247,80</t>
  </si>
  <si>
    <t xml:space="preserve"> 7,00%
 8.204,39</t>
  </si>
  <si>
    <t xml:space="preserve"> 4,00%
 4.688,22</t>
  </si>
  <si>
    <t xml:space="preserve"> 14,00%
 16.408,78</t>
  </si>
  <si>
    <t xml:space="preserve"> 60,00%
 70.323,34</t>
  </si>
  <si>
    <t xml:space="preserve"> 100,00%
 117.205,56</t>
  </si>
  <si>
    <t xml:space="preserve"> 13,33%
 18.939,31</t>
  </si>
  <si>
    <t xml:space="preserve"> 20,00%
 28.409,68</t>
  </si>
  <si>
    <t xml:space="preserve"> 100,00%
 142.048,40</t>
  </si>
  <si>
    <t xml:space="preserve"> 50,00%
 4.458,39</t>
  </si>
  <si>
    <t xml:space="preserve"> 25,00%
 2.229,19</t>
  </si>
  <si>
    <t xml:space="preserve"> 100,00%
 8.916,77</t>
  </si>
  <si>
    <t>210 DIAS</t>
  </si>
  <si>
    <t>180 DIAS</t>
  </si>
  <si>
    <t>150 DIAS</t>
  </si>
  <si>
    <t>120 DIAS</t>
  </si>
  <si>
    <t>90 DIAS</t>
  </si>
  <si>
    <t>60 DIAS</t>
  </si>
  <si>
    <t>30 DIAS</t>
  </si>
  <si>
    <t>Total Por Etapa</t>
  </si>
  <si>
    <t>Cronograma Físico e Financeiro</t>
  </si>
  <si>
    <t>%</t>
  </si>
  <si>
    <t>Valor</t>
  </si>
  <si>
    <t>Planilha Orçamentária Sintética Com Valor da Mão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</si>
</sst>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%"/>
    <numFmt numFmtId="165" formatCode="#,##0.0000000"/>
  </numFmts>
  <fonts count="33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right" vertical="top" wrapText="1"/>
    </xf>
    <xf numFmtId="0" fontId="8" fillId="7" borderId="4" xfId="0" applyFont="1" applyFill="1" applyBorder="1" applyAlignment="1">
      <alignment horizontal="left" vertical="top" wrapText="1"/>
    </xf>
    <xf numFmtId="0" fontId="9" fillId="8" borderId="5" xfId="0" applyFont="1" applyFill="1" applyBorder="1" applyAlignment="1">
      <alignment horizontal="center" vertical="top" wrapText="1"/>
    </xf>
    <xf numFmtId="0" fontId="10" fillId="9" borderId="6" xfId="0" applyFont="1" applyFill="1" applyBorder="1" applyAlignment="1">
      <alignment horizontal="right" vertical="top" wrapText="1"/>
    </xf>
    <xf numFmtId="4" fontId="11" fillId="10" borderId="7" xfId="0" applyNumberFormat="1" applyFont="1" applyFill="1" applyBorder="1" applyAlignment="1">
      <alignment horizontal="right" vertical="top" wrapText="1"/>
    </xf>
    <xf numFmtId="165" fontId="12" fillId="11" borderId="8" xfId="0" applyNumberFormat="1" applyFont="1" applyFill="1" applyBorder="1" applyAlignment="1">
      <alignment horizontal="right" vertical="top" wrapText="1"/>
    </xf>
    <xf numFmtId="0" fontId="13" fillId="12" borderId="9" xfId="0" applyFont="1" applyFill="1" applyBorder="1" applyAlignment="1">
      <alignment horizontal="left" vertical="top" wrapText="1"/>
    </xf>
    <xf numFmtId="0" fontId="15" fillId="13" borderId="11" xfId="0" applyFont="1" applyFill="1" applyBorder="1" applyAlignment="1">
      <alignment horizontal="left" vertical="top" wrapText="1"/>
    </xf>
    <xf numFmtId="0" fontId="16" fillId="14" borderId="12" xfId="0" applyFont="1" applyFill="1" applyBorder="1" applyAlignment="1">
      <alignment horizontal="center" vertical="top" wrapText="1"/>
    </xf>
    <xf numFmtId="0" fontId="17" fillId="15" borderId="13" xfId="0" applyFont="1" applyFill="1" applyBorder="1" applyAlignment="1">
      <alignment horizontal="right" vertical="top" wrapText="1"/>
    </xf>
    <xf numFmtId="4" fontId="18" fillId="16" borderId="14" xfId="0" applyNumberFormat="1" applyFont="1" applyFill="1" applyBorder="1" applyAlignment="1">
      <alignment horizontal="right" vertical="top" wrapText="1"/>
    </xf>
    <xf numFmtId="165" fontId="19" fillId="17" borderId="15" xfId="0" applyNumberFormat="1" applyFont="1" applyFill="1" applyBorder="1" applyAlignment="1">
      <alignment horizontal="right" vertical="top" wrapText="1"/>
    </xf>
    <xf numFmtId="0" fontId="20" fillId="18" borderId="16" xfId="0" applyFont="1" applyFill="1" applyBorder="1" applyAlignment="1">
      <alignment horizontal="left" vertical="top" wrapText="1"/>
    </xf>
    <xf numFmtId="0" fontId="21" fillId="19" borderId="17" xfId="0" applyFont="1" applyFill="1" applyBorder="1" applyAlignment="1">
      <alignment horizontal="center" vertical="top" wrapText="1"/>
    </xf>
    <xf numFmtId="0" fontId="22" fillId="20" borderId="18" xfId="0" applyFont="1" applyFill="1" applyBorder="1" applyAlignment="1">
      <alignment horizontal="right" vertical="top" wrapText="1"/>
    </xf>
    <xf numFmtId="4" fontId="23" fillId="21" borderId="19" xfId="0" applyNumberFormat="1" applyFont="1" applyFill="1" applyBorder="1" applyAlignment="1">
      <alignment horizontal="right" vertical="top" wrapText="1"/>
    </xf>
    <xf numFmtId="165" fontId="24" fillId="22" borderId="20" xfId="0" applyNumberFormat="1" applyFont="1" applyFill="1" applyBorder="1" applyAlignment="1">
      <alignment horizontal="right" vertical="top" wrapText="1"/>
    </xf>
    <xf numFmtId="0" fontId="25" fillId="23" borderId="0" xfId="0" applyFont="1" applyFill="1" applyAlignment="1">
      <alignment horizontal="left" vertical="top" wrapText="1"/>
    </xf>
    <xf numFmtId="0" fontId="26" fillId="24" borderId="0" xfId="0" applyFont="1" applyFill="1" applyAlignment="1">
      <alignment horizontal="center" vertical="top" wrapText="1"/>
    </xf>
    <xf numFmtId="0" fontId="27" fillId="25" borderId="0" xfId="0" applyFont="1" applyFill="1" applyAlignment="1">
      <alignment horizontal="right" vertical="top" wrapText="1"/>
    </xf>
    <xf numFmtId="0" fontId="29" fillId="27" borderId="0" xfId="0" applyFont="1" applyFill="1" applyAlignment="1">
      <alignment horizontal="left" vertical="top" wrapText="1"/>
    </xf>
    <xf numFmtId="0" fontId="30" fillId="28" borderId="0" xfId="0" applyFont="1" applyFill="1" applyAlignment="1">
      <alignment horizontal="center" vertical="top" wrapText="1"/>
    </xf>
    <xf numFmtId="0" fontId="31" fillId="29" borderId="0" xfId="0" applyFont="1" applyFill="1" applyAlignment="1">
      <alignment horizontal="right" vertical="top" wrapText="1"/>
    </xf>
    <xf numFmtId="4" fontId="32" fillId="30" borderId="0" xfId="0" applyNumberFormat="1" applyFont="1" applyFill="1" applyAlignment="1">
      <alignment horizontal="right" vertical="top" wrapText="1"/>
    </xf>
    <xf numFmtId="0" fontId="7" fillId="34" borderId="0" xfId="0" applyFont="1" applyFill="1" applyAlignment="1">
      <alignment horizontal="center" vertical="top" wrapText="1"/>
    </xf>
    <xf numFmtId="0" fontId="7" fillId="34" borderId="0" xfId="0" applyFont="1" applyFill="1" applyAlignment="1">
      <alignment horizontal="right" vertical="top" wrapText="1"/>
    </xf>
    <xf numFmtId="0" fontId="14" fillId="34" borderId="0" xfId="0" applyFont="1" applyFill="1" applyAlignment="1">
      <alignment horizontal="left" vertical="top" wrapText="1"/>
    </xf>
    <xf numFmtId="0" fontId="14" fillId="34" borderId="0" xfId="0" applyFont="1" applyFill="1" applyAlignment="1">
      <alignment horizontal="center" vertical="top" wrapText="1"/>
    </xf>
    <xf numFmtId="0" fontId="7" fillId="34" borderId="0" xfId="0" applyFont="1" applyFill="1" applyAlignment="1">
      <alignment horizontal="left" vertical="top" wrapText="1"/>
    </xf>
    <xf numFmtId="0" fontId="14" fillId="22" borderId="21" xfId="0" applyFont="1" applyFill="1" applyBorder="1" applyAlignment="1">
      <alignment horizontal="center" vertical="top" wrapText="1"/>
    </xf>
    <xf numFmtId="0" fontId="14" fillId="22" borderId="21" xfId="0" applyFont="1" applyFill="1" applyBorder="1" applyAlignment="1">
      <alignment horizontal="left" vertical="top" wrapText="1"/>
    </xf>
    <xf numFmtId="0" fontId="14" fillId="22" borderId="21" xfId="0" applyFont="1" applyFill="1" applyBorder="1" applyAlignment="1">
      <alignment horizontal="right" vertical="top" wrapText="1"/>
    </xf>
    <xf numFmtId="0" fontId="8" fillId="32" borderId="21" xfId="0" applyFont="1" applyFill="1" applyBorder="1" applyAlignment="1">
      <alignment horizontal="right" vertical="top" wrapText="1"/>
    </xf>
    <xf numFmtId="0" fontId="8" fillId="32" borderId="21" xfId="0" applyFont="1" applyFill="1" applyBorder="1" applyAlignment="1">
      <alignment horizontal="center" vertical="top" wrapText="1"/>
    </xf>
    <xf numFmtId="0" fontId="8" fillId="32" borderId="21" xfId="0" applyFont="1" applyFill="1" applyBorder="1" applyAlignment="1">
      <alignment horizontal="left" vertical="top" wrapText="1"/>
    </xf>
    <xf numFmtId="0" fontId="1" fillId="34" borderId="0" xfId="0" applyFont="1" applyFill="1" applyAlignment="1">
      <alignment horizontal="left" vertical="top" wrapText="1"/>
    </xf>
    <xf numFmtId="164" fontId="8" fillId="32" borderId="21" xfId="0" applyNumberFormat="1" applyFont="1" applyFill="1" applyBorder="1" applyAlignment="1">
      <alignment horizontal="right" vertical="top" wrapText="1"/>
    </xf>
    <xf numFmtId="4" fontId="8" fillId="32" borderId="21" xfId="0" applyNumberFormat="1" applyFont="1" applyFill="1" applyBorder="1" applyAlignment="1">
      <alignment horizontal="right" vertical="top" wrapText="1"/>
    </xf>
    <xf numFmtId="164" fontId="6" fillId="31" borderId="21" xfId="0" applyNumberFormat="1" applyFont="1" applyFill="1" applyBorder="1" applyAlignment="1">
      <alignment horizontal="right" vertical="top" wrapText="1"/>
    </xf>
    <xf numFmtId="4" fontId="6" fillId="31" borderId="21" xfId="0" applyNumberFormat="1" applyFont="1" applyFill="1" applyBorder="1" applyAlignment="1">
      <alignment horizontal="right" vertical="top" wrapText="1"/>
    </xf>
    <xf numFmtId="0" fontId="6" fillId="31" borderId="21" xfId="0" applyFont="1" applyFill="1" applyBorder="1" applyAlignment="1">
      <alignment horizontal="left" vertical="top" wrapText="1"/>
    </xf>
    <xf numFmtId="0" fontId="6" fillId="31" borderId="21" xfId="0" applyFont="1" applyFill="1" applyBorder="1" applyAlignment="1">
      <alignment horizontal="right" vertical="top" wrapText="1"/>
    </xf>
    <xf numFmtId="0" fontId="1" fillId="34" borderId="21" xfId="0" applyFont="1" applyFill="1" applyBorder="1" applyAlignment="1">
      <alignment horizontal="right" vertical="top" wrapText="1"/>
    </xf>
    <xf numFmtId="0" fontId="1" fillId="34" borderId="21" xfId="0" applyFont="1" applyFill="1" applyBorder="1" applyAlignment="1">
      <alignment horizontal="center" vertical="top" wrapText="1"/>
    </xf>
    <xf numFmtId="0" fontId="1" fillId="34" borderId="21" xfId="0" applyFont="1" applyFill="1" applyBorder="1" applyAlignment="1">
      <alignment horizontal="left" vertical="top" wrapText="1"/>
    </xf>
    <xf numFmtId="0" fontId="8" fillId="32" borderId="10" xfId="0" applyFont="1" applyFill="1" applyBorder="1" applyAlignment="1">
      <alignment horizontal="left" vertical="top" wrapText="1"/>
    </xf>
    <xf numFmtId="4" fontId="7" fillId="34" borderId="0" xfId="0" applyNumberFormat="1" applyFont="1" applyFill="1" applyAlignment="1">
      <alignment horizontal="right" vertical="top" wrapText="1"/>
    </xf>
    <xf numFmtId="165" fontId="7" fillId="34" borderId="0" xfId="0" applyNumberFormat="1" applyFont="1" applyFill="1" applyAlignment="1">
      <alignment horizontal="right" vertical="top" wrapText="1"/>
    </xf>
    <xf numFmtId="4" fontId="14" fillId="34" borderId="0" xfId="0" applyNumberFormat="1" applyFont="1" applyFill="1" applyAlignment="1">
      <alignment horizontal="right" vertical="top" wrapText="1"/>
    </xf>
    <xf numFmtId="0" fontId="14" fillId="34" borderId="0" xfId="0" applyFont="1" applyFill="1" applyAlignment="1">
      <alignment horizontal="right" vertical="top" wrapText="1"/>
    </xf>
    <xf numFmtId="4" fontId="14" fillId="22" borderId="21" xfId="0" applyNumberFormat="1" applyFont="1" applyFill="1" applyBorder="1" applyAlignment="1">
      <alignment horizontal="right" vertical="top" wrapText="1"/>
    </xf>
    <xf numFmtId="165" fontId="14" fillId="22" borderId="21" xfId="0" applyNumberFormat="1" applyFont="1" applyFill="1" applyBorder="1" applyAlignment="1">
      <alignment horizontal="right" vertical="top" wrapText="1"/>
    </xf>
    <xf numFmtId="165" fontId="8" fillId="32" borderId="21" xfId="0" applyNumberFormat="1" applyFont="1" applyFill="1" applyBorder="1" applyAlignment="1">
      <alignment horizontal="right" vertical="top" wrapText="1"/>
    </xf>
    <xf numFmtId="4" fontId="14" fillId="17" borderId="21" xfId="0" applyNumberFormat="1" applyFont="1" applyFill="1" applyBorder="1" applyAlignment="1">
      <alignment horizontal="right" vertical="top" wrapText="1"/>
    </xf>
    <xf numFmtId="165" fontId="14" fillId="17" borderId="21" xfId="0" applyNumberFormat="1" applyFont="1" applyFill="1" applyBorder="1" applyAlignment="1">
      <alignment horizontal="right" vertical="top" wrapText="1"/>
    </xf>
    <xf numFmtId="0" fontId="14" fillId="17" borderId="21" xfId="0" applyFont="1" applyFill="1" applyBorder="1" applyAlignment="1">
      <alignment horizontal="center" vertical="top" wrapText="1"/>
    </xf>
    <xf numFmtId="0" fontId="14" fillId="17" borderId="21" xfId="0" applyFont="1" applyFill="1" applyBorder="1" applyAlignment="1">
      <alignment horizontal="left" vertical="top" wrapText="1"/>
    </xf>
    <xf numFmtId="0" fontId="14" fillId="17" borderId="21" xfId="0" applyFont="1" applyFill="1" applyBorder="1" applyAlignment="1">
      <alignment horizontal="right" vertical="top" wrapText="1"/>
    </xf>
    <xf numFmtId="0" fontId="6" fillId="31" borderId="21" xfId="0" applyFont="1" applyFill="1" applyBorder="1" applyAlignment="1">
      <alignment horizontal="center" vertical="top" wrapText="1"/>
    </xf>
    <xf numFmtId="0" fontId="8" fillId="33" borderId="21" xfId="0" applyFont="1" applyFill="1" applyBorder="1" applyAlignment="1">
      <alignment horizontal="right" vertical="top" wrapText="1"/>
    </xf>
    <xf numFmtId="4" fontId="8" fillId="33" borderId="21" xfId="0" applyNumberFormat="1" applyFont="1" applyFill="1" applyBorder="1" applyAlignment="1">
      <alignment horizontal="right" vertical="top" wrapText="1"/>
    </xf>
    <xf numFmtId="0" fontId="8" fillId="33" borderId="21" xfId="0" applyFont="1" applyFill="1" applyBorder="1" applyAlignment="1">
      <alignment horizontal="center" vertical="top" wrapText="1"/>
    </xf>
    <xf numFmtId="0" fontId="8" fillId="33" borderId="21" xfId="0" applyFont="1" applyFill="1" applyBorder="1" applyAlignment="1">
      <alignment horizontal="left" vertical="top" wrapText="1"/>
    </xf>
    <xf numFmtId="0" fontId="8" fillId="31" borderId="22" xfId="0" applyFont="1" applyFill="1" applyBorder="1" applyAlignment="1">
      <alignment horizontal="right" vertical="top" wrapText="1"/>
    </xf>
    <xf numFmtId="0" fontId="27" fillId="25" borderId="0" xfId="0" applyFont="1" applyFill="1" applyAlignment="1">
      <alignment horizontal="right" vertical="top" wrapText="1"/>
    </xf>
    <xf numFmtId="0" fontId="25" fillId="23" borderId="0" xfId="0" applyFont="1" applyFill="1" applyAlignment="1">
      <alignment horizontal="left" vertical="top" wrapText="1"/>
    </xf>
    <xf numFmtId="4" fontId="28" fillId="26" borderId="0" xfId="0" applyNumberFormat="1" applyFont="1" applyFill="1" applyAlignment="1">
      <alignment horizontal="right" vertical="top" wrapText="1"/>
    </xf>
    <xf numFmtId="0" fontId="30" fillId="28" borderId="0" xfId="0" applyFont="1" applyFill="1" applyAlignment="1">
      <alignment horizontal="center" vertical="top" wrapText="1"/>
    </xf>
    <xf numFmtId="0" fontId="0" fillId="0" borderId="0" xfId="0"/>
    <xf numFmtId="0" fontId="20" fillId="18" borderId="16" xfId="0" applyFont="1" applyFill="1" applyBorder="1" applyAlignment="1">
      <alignment horizontal="left" vertical="top" wrapText="1"/>
    </xf>
    <xf numFmtId="0" fontId="31" fillId="29" borderId="0" xfId="0" applyFont="1" applyFill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0" fontId="8" fillId="7" borderId="4" xfId="0" applyFont="1" applyFill="1" applyBorder="1" applyAlignment="1">
      <alignment horizontal="left" vertical="top" wrapText="1"/>
    </xf>
    <xf numFmtId="0" fontId="15" fillId="13" borderId="11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vertical="top" wrapText="1"/>
    </xf>
    <xf numFmtId="0" fontId="7" fillId="34" borderId="0" xfId="0" applyFont="1" applyFill="1" applyAlignment="1">
      <alignment horizontal="left" vertical="top" wrapText="1"/>
    </xf>
    <xf numFmtId="0" fontId="14" fillId="34" borderId="0" xfId="0" applyFont="1" applyFill="1" applyAlignment="1">
      <alignment horizontal="center" vertical="top" wrapText="1"/>
    </xf>
    <xf numFmtId="0" fontId="1" fillId="34" borderId="0" xfId="0" applyFont="1" applyFill="1" applyAlignment="1">
      <alignment horizontal="left" vertical="top" wrapText="1"/>
    </xf>
    <xf numFmtId="0" fontId="1" fillId="34" borderId="0" xfId="0" applyFont="1" applyFill="1" applyAlignment="1">
      <alignment horizontal="center" wrapText="1"/>
    </xf>
    <xf numFmtId="0" fontId="1" fillId="34" borderId="21" xfId="0" applyFont="1" applyFill="1" applyBorder="1" applyAlignment="1">
      <alignment horizontal="left" vertical="top" wrapText="1"/>
    </xf>
    <xf numFmtId="0" fontId="6" fillId="31" borderId="21" xfId="0" applyFont="1" applyFill="1" applyBorder="1" applyAlignment="1">
      <alignment horizontal="left" vertical="top" wrapText="1"/>
    </xf>
    <xf numFmtId="0" fontId="7" fillId="34" borderId="0" xfId="0" applyFont="1" applyFill="1" applyAlignment="1">
      <alignment horizontal="right" vertical="top" wrapText="1"/>
    </xf>
    <xf numFmtId="4" fontId="7" fillId="34" borderId="0" xfId="0" applyNumberFormat="1" applyFont="1" applyFill="1" applyAlignment="1">
      <alignment horizontal="right" vertical="top" wrapText="1"/>
    </xf>
    <xf numFmtId="0" fontId="1" fillId="34" borderId="21" xfId="0" applyFont="1" applyFill="1" applyBorder="1" applyAlignment="1">
      <alignment horizontal="right" vertical="top" wrapText="1"/>
    </xf>
    <xf numFmtId="0" fontId="1" fillId="34" borderId="21" xfId="0" applyFont="1" applyFill="1" applyBorder="1" applyAlignment="1">
      <alignment horizontal="center" vertical="top" wrapText="1"/>
    </xf>
    <xf numFmtId="0" fontId="14" fillId="34" borderId="0" xfId="0" applyFont="1" applyFill="1" applyAlignment="1">
      <alignment horizontal="right" vertical="top" wrapText="1"/>
    </xf>
    <xf numFmtId="0" fontId="8" fillId="32" borderId="21" xfId="0" applyFont="1" applyFill="1" applyBorder="1" applyAlignment="1">
      <alignment horizontal="left" vertical="top" wrapText="1"/>
    </xf>
    <xf numFmtId="0" fontId="14" fillId="17" borderId="21" xfId="0" applyFont="1" applyFill="1" applyBorder="1" applyAlignment="1">
      <alignment horizontal="left" vertical="top" wrapText="1"/>
    </xf>
    <xf numFmtId="0" fontId="14" fillId="22" borderId="21" xfId="0" applyFont="1" applyFill="1" applyBorder="1" applyAlignment="1">
      <alignment horizontal="left" vertical="top" wrapText="1"/>
    </xf>
    <xf numFmtId="0" fontId="14" fillId="22" borderId="21" xfId="0" applyFont="1" applyFill="1" applyBorder="1" applyAlignment="1">
      <alignment horizontal="right" vertical="top" wrapText="1"/>
    </xf>
    <xf numFmtId="4" fontId="14" fillId="22" borderId="2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33500" cy="4381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Select="1" noChangeAspect="1" noMove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eated%20hea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eated hea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D80A-C2D9-4A14-AA05-B7BF9111E81E}">
  <sheetPr>
    <pageSetUpPr fitToPage="1"/>
  </sheetPr>
  <dimension ref="A1:K20"/>
  <sheetViews>
    <sheetView tabSelected="1" showOutlineSymbols="0" showWhiteSpace="0" workbookViewId="0"/>
  </sheetViews>
  <sheetFormatPr defaultRowHeight="14.25" x14ac:dyDescent="0.2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10" width="10" bestFit="1" customWidth="1"/>
    <col min="11" max="11" width="18.125" bestFit="1" customWidth="1"/>
  </cols>
  <sheetData>
    <row r="1" spans="1:11" ht="15" x14ac:dyDescent="0.2">
      <c r="A1" s="39"/>
      <c r="B1" s="39"/>
      <c r="C1" s="39"/>
      <c r="D1" s="39" t="s">
        <v>1191</v>
      </c>
      <c r="E1" s="39" t="s">
        <v>1</v>
      </c>
      <c r="F1" s="82" t="s">
        <v>2</v>
      </c>
      <c r="G1" s="82"/>
      <c r="H1" s="82"/>
      <c r="I1" s="82" t="s">
        <v>3</v>
      </c>
      <c r="J1" s="82"/>
      <c r="K1" s="82"/>
    </row>
    <row r="2" spans="1:11" ht="80.099999999999994" customHeight="1" x14ac:dyDescent="0.2">
      <c r="A2" s="32"/>
      <c r="B2" s="32"/>
      <c r="C2" s="32"/>
      <c r="D2" s="32" t="s">
        <v>4</v>
      </c>
      <c r="E2" s="32" t="s">
        <v>5</v>
      </c>
      <c r="F2" s="80" t="s">
        <v>6</v>
      </c>
      <c r="G2" s="80"/>
      <c r="H2" s="80"/>
      <c r="I2" s="80" t="s">
        <v>7</v>
      </c>
      <c r="J2" s="80"/>
      <c r="K2" s="80"/>
    </row>
    <row r="3" spans="1:11" ht="15" x14ac:dyDescent="0.25">
      <c r="A3" s="83" t="s">
        <v>1197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ht="30" customHeight="1" x14ac:dyDescent="0.2">
      <c r="A4" s="84" t="s">
        <v>598</v>
      </c>
      <c r="B4" s="84"/>
      <c r="C4" s="84"/>
      <c r="D4" s="84" t="s">
        <v>12</v>
      </c>
      <c r="E4" s="84"/>
      <c r="F4" s="84"/>
      <c r="G4" s="84"/>
      <c r="H4" s="84"/>
      <c r="I4" s="84"/>
      <c r="J4" s="46" t="s">
        <v>17</v>
      </c>
      <c r="K4" s="46" t="s">
        <v>1188</v>
      </c>
    </row>
    <row r="5" spans="1:11" ht="24" customHeight="1" x14ac:dyDescent="0.2">
      <c r="A5" s="85" t="s">
        <v>1185</v>
      </c>
      <c r="B5" s="85"/>
      <c r="C5" s="85"/>
      <c r="D5" s="85" t="s">
        <v>1184</v>
      </c>
      <c r="E5" s="85"/>
      <c r="F5" s="85"/>
      <c r="G5" s="85"/>
      <c r="H5" s="85"/>
      <c r="I5" s="85"/>
      <c r="J5" s="43">
        <v>8916.77</v>
      </c>
      <c r="K5" s="42">
        <f t="shared" ref="K5:K14" si="0">J5 / 3499759.08</f>
        <v>2.5478239490702315E-3</v>
      </c>
    </row>
    <row r="6" spans="1:11" ht="24" customHeight="1" x14ac:dyDescent="0.2">
      <c r="A6" s="85" t="s">
        <v>1183</v>
      </c>
      <c r="B6" s="85"/>
      <c r="C6" s="85"/>
      <c r="D6" s="85" t="s">
        <v>1182</v>
      </c>
      <c r="E6" s="85"/>
      <c r="F6" s="85"/>
      <c r="G6" s="85"/>
      <c r="H6" s="85"/>
      <c r="I6" s="85"/>
      <c r="J6" s="43">
        <v>142048.4</v>
      </c>
      <c r="K6" s="42">
        <f t="shared" si="0"/>
        <v>4.0588050992355733E-2</v>
      </c>
    </row>
    <row r="7" spans="1:11" ht="24" customHeight="1" x14ac:dyDescent="0.2">
      <c r="A7" s="85" t="s">
        <v>1181</v>
      </c>
      <c r="B7" s="85"/>
      <c r="C7" s="85"/>
      <c r="D7" s="85" t="s">
        <v>1180</v>
      </c>
      <c r="E7" s="85"/>
      <c r="F7" s="85"/>
      <c r="G7" s="85"/>
      <c r="H7" s="85"/>
      <c r="I7" s="85"/>
      <c r="J7" s="43">
        <v>117205.56</v>
      </c>
      <c r="K7" s="42">
        <f t="shared" si="0"/>
        <v>3.3489608090394613E-2</v>
      </c>
    </row>
    <row r="8" spans="1:11" ht="24" customHeight="1" x14ac:dyDescent="0.2">
      <c r="A8" s="85" t="s">
        <v>1179</v>
      </c>
      <c r="B8" s="85"/>
      <c r="C8" s="85"/>
      <c r="D8" s="85" t="s">
        <v>1178</v>
      </c>
      <c r="E8" s="85"/>
      <c r="F8" s="85"/>
      <c r="G8" s="85"/>
      <c r="H8" s="85"/>
      <c r="I8" s="85"/>
      <c r="J8" s="43">
        <v>87247.8</v>
      </c>
      <c r="K8" s="42">
        <f t="shared" si="0"/>
        <v>2.4929658872404441E-2</v>
      </c>
    </row>
    <row r="9" spans="1:11" ht="24" customHeight="1" x14ac:dyDescent="0.2">
      <c r="A9" s="85" t="s">
        <v>1177</v>
      </c>
      <c r="B9" s="85"/>
      <c r="C9" s="85"/>
      <c r="D9" s="85" t="s">
        <v>1176</v>
      </c>
      <c r="E9" s="85"/>
      <c r="F9" s="85"/>
      <c r="G9" s="85"/>
      <c r="H9" s="85"/>
      <c r="I9" s="85"/>
      <c r="J9" s="43">
        <v>277039.40999999997</v>
      </c>
      <c r="K9" s="42">
        <f t="shared" si="0"/>
        <v>7.9159566035042608E-2</v>
      </c>
    </row>
    <row r="10" spans="1:11" ht="24" customHeight="1" x14ac:dyDescent="0.2">
      <c r="A10" s="85" t="s">
        <v>1175</v>
      </c>
      <c r="B10" s="85"/>
      <c r="C10" s="85"/>
      <c r="D10" s="85" t="s">
        <v>1174</v>
      </c>
      <c r="E10" s="85"/>
      <c r="F10" s="85"/>
      <c r="G10" s="85"/>
      <c r="H10" s="85"/>
      <c r="I10" s="85"/>
      <c r="J10" s="43">
        <v>838552.26</v>
      </c>
      <c r="K10" s="42">
        <f t="shared" si="0"/>
        <v>0.23960285289123387</v>
      </c>
    </row>
    <row r="11" spans="1:11" ht="24" customHeight="1" x14ac:dyDescent="0.2">
      <c r="A11" s="85" t="s">
        <v>1173</v>
      </c>
      <c r="B11" s="85"/>
      <c r="C11" s="85"/>
      <c r="D11" s="85" t="s">
        <v>1172</v>
      </c>
      <c r="E11" s="85"/>
      <c r="F11" s="85"/>
      <c r="G11" s="85"/>
      <c r="H11" s="85"/>
      <c r="I11" s="85"/>
      <c r="J11" s="43">
        <v>734385.78</v>
      </c>
      <c r="K11" s="42">
        <f t="shared" si="0"/>
        <v>0.20983895268585173</v>
      </c>
    </row>
    <row r="12" spans="1:11" ht="24" customHeight="1" x14ac:dyDescent="0.2">
      <c r="A12" s="85" t="s">
        <v>1171</v>
      </c>
      <c r="B12" s="85"/>
      <c r="C12" s="85"/>
      <c r="D12" s="85" t="s">
        <v>1170</v>
      </c>
      <c r="E12" s="85"/>
      <c r="F12" s="85"/>
      <c r="G12" s="85"/>
      <c r="H12" s="85"/>
      <c r="I12" s="85"/>
      <c r="J12" s="43">
        <v>437764.72</v>
      </c>
      <c r="K12" s="42">
        <f t="shared" si="0"/>
        <v>0.12508424437032961</v>
      </c>
    </row>
    <row r="13" spans="1:11" ht="24" customHeight="1" x14ac:dyDescent="0.2">
      <c r="A13" s="85" t="s">
        <v>1169</v>
      </c>
      <c r="B13" s="85"/>
      <c r="C13" s="85"/>
      <c r="D13" s="85" t="s">
        <v>1168</v>
      </c>
      <c r="E13" s="85"/>
      <c r="F13" s="85"/>
      <c r="G13" s="85"/>
      <c r="H13" s="85"/>
      <c r="I13" s="85"/>
      <c r="J13" s="43">
        <v>782597.62</v>
      </c>
      <c r="K13" s="42">
        <f t="shared" si="0"/>
        <v>0.22361471235900043</v>
      </c>
    </row>
    <row r="14" spans="1:11" ht="24" customHeight="1" x14ac:dyDescent="0.2">
      <c r="A14" s="85" t="s">
        <v>1167</v>
      </c>
      <c r="B14" s="85"/>
      <c r="C14" s="85"/>
      <c r="D14" s="85" t="s">
        <v>1166</v>
      </c>
      <c r="E14" s="85"/>
      <c r="F14" s="85"/>
      <c r="G14" s="85"/>
      <c r="H14" s="85"/>
      <c r="I14" s="85"/>
      <c r="J14" s="43">
        <v>74000.759999999995</v>
      </c>
      <c r="K14" s="42">
        <f t="shared" si="0"/>
        <v>2.1144529754316688E-2</v>
      </c>
    </row>
    <row r="15" spans="1:1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 x14ac:dyDescent="0.2">
      <c r="A16" s="86"/>
      <c r="B16" s="86"/>
      <c r="C16" s="86"/>
      <c r="D16" s="30"/>
      <c r="E16" s="29"/>
      <c r="F16" s="29"/>
      <c r="G16" s="80" t="s">
        <v>577</v>
      </c>
      <c r="H16" s="86"/>
      <c r="I16" s="87">
        <v>2717662.9</v>
      </c>
      <c r="J16" s="86"/>
      <c r="K16" s="86"/>
    </row>
    <row r="17" spans="1:11" x14ac:dyDescent="0.2">
      <c r="A17" s="86"/>
      <c r="B17" s="86"/>
      <c r="C17" s="86"/>
      <c r="D17" s="30"/>
      <c r="E17" s="29"/>
      <c r="F17" s="29"/>
      <c r="G17" s="80" t="s">
        <v>578</v>
      </c>
      <c r="H17" s="86"/>
      <c r="I17" s="87">
        <v>782096.18</v>
      </c>
      <c r="J17" s="86"/>
      <c r="K17" s="86"/>
    </row>
    <row r="18" spans="1:11" x14ac:dyDescent="0.2">
      <c r="A18" s="86"/>
      <c r="B18" s="86"/>
      <c r="C18" s="86"/>
      <c r="D18" s="30"/>
      <c r="E18" s="29"/>
      <c r="F18" s="29"/>
      <c r="G18" s="80" t="s">
        <v>579</v>
      </c>
      <c r="H18" s="86"/>
      <c r="I18" s="87">
        <v>3499759.08</v>
      </c>
      <c r="J18" s="86"/>
      <c r="K18" s="86"/>
    </row>
    <row r="19" spans="1:11" ht="60" customHeigh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69.95" customHeight="1" x14ac:dyDescent="0.2">
      <c r="A20" s="81" t="s">
        <v>580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</sheetData>
  <mergeCells count="37">
    <mergeCell ref="A20:K20"/>
    <mergeCell ref="A17:C17"/>
    <mergeCell ref="G17:H17"/>
    <mergeCell ref="I17:K17"/>
    <mergeCell ref="A18:C18"/>
    <mergeCell ref="G18:H18"/>
    <mergeCell ref="I18:K18"/>
    <mergeCell ref="A13:C13"/>
    <mergeCell ref="D13:I13"/>
    <mergeCell ref="A14:C14"/>
    <mergeCell ref="D14:I14"/>
    <mergeCell ref="A16:C16"/>
    <mergeCell ref="G16:H16"/>
    <mergeCell ref="I16:K16"/>
    <mergeCell ref="A10:C10"/>
    <mergeCell ref="D10:I10"/>
    <mergeCell ref="A11:C11"/>
    <mergeCell ref="D11:I11"/>
    <mergeCell ref="A12:C12"/>
    <mergeCell ref="D12:I12"/>
    <mergeCell ref="A7:C7"/>
    <mergeCell ref="D7:I7"/>
    <mergeCell ref="A8:C8"/>
    <mergeCell ref="D8:I8"/>
    <mergeCell ref="A9:C9"/>
    <mergeCell ref="D9:I9"/>
    <mergeCell ref="A4:C4"/>
    <mergeCell ref="D4:I4"/>
    <mergeCell ref="A5:C5"/>
    <mergeCell ref="D5:I5"/>
    <mergeCell ref="A6:C6"/>
    <mergeCell ref="D6:I6"/>
    <mergeCell ref="F1:H1"/>
    <mergeCell ref="I1:K1"/>
    <mergeCell ref="F2:H2"/>
    <mergeCell ref="I2:K2"/>
    <mergeCell ref="A3:K3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D41A-828D-44E4-8732-5C043BE8BC62}">
  <dimension ref="A1:J21"/>
  <sheetViews>
    <sheetView showOutlineSymbols="0" showWhiteSpace="0" workbookViewId="0">
      <selection activeCell="D27" sqref="D27"/>
    </sheetView>
  </sheetViews>
  <sheetFormatPr defaultRowHeight="14.25" x14ac:dyDescent="0.2"/>
  <cols>
    <col min="1" max="1" width="20" bestFit="1" customWidth="1"/>
    <col min="2" max="2" width="60" bestFit="1" customWidth="1"/>
    <col min="3" max="3" width="20" bestFit="1" customWidth="1"/>
    <col min="4" max="30" width="12" bestFit="1" customWidth="1"/>
  </cols>
  <sheetData>
    <row r="1" spans="1:10" ht="15" x14ac:dyDescent="0.2">
      <c r="A1" s="39"/>
      <c r="B1" s="39" t="s">
        <v>1191</v>
      </c>
      <c r="C1" s="39" t="s">
        <v>1</v>
      </c>
      <c r="D1" s="82" t="s">
        <v>2</v>
      </c>
      <c r="E1" s="82"/>
      <c r="F1" s="82" t="s">
        <v>3</v>
      </c>
      <c r="G1" s="82"/>
    </row>
    <row r="2" spans="1:10" ht="95.1" customHeight="1" x14ac:dyDescent="0.2">
      <c r="A2" s="32"/>
      <c r="B2" s="32" t="s">
        <v>4</v>
      </c>
      <c r="C2" s="32" t="s">
        <v>5</v>
      </c>
      <c r="D2" s="80" t="s">
        <v>6</v>
      </c>
      <c r="E2" s="80"/>
      <c r="F2" s="80" t="s">
        <v>7</v>
      </c>
      <c r="G2" s="80"/>
    </row>
    <row r="3" spans="1:10" ht="15" x14ac:dyDescent="0.25">
      <c r="A3" s="83" t="s">
        <v>1949</v>
      </c>
      <c r="B3" s="72"/>
      <c r="C3" s="72"/>
      <c r="D3" s="72"/>
      <c r="E3" s="72"/>
      <c r="F3" s="72"/>
      <c r="G3" s="72"/>
    </row>
    <row r="4" spans="1:10" ht="15" x14ac:dyDescent="0.2">
      <c r="A4" s="48" t="s">
        <v>598</v>
      </c>
      <c r="B4" s="48" t="s">
        <v>12</v>
      </c>
      <c r="C4" s="46" t="s">
        <v>1948</v>
      </c>
      <c r="D4" s="46" t="s">
        <v>1947</v>
      </c>
      <c r="E4" s="46" t="s">
        <v>1946</v>
      </c>
      <c r="F4" s="46" t="s">
        <v>1945</v>
      </c>
      <c r="G4" s="46" t="s">
        <v>1944</v>
      </c>
      <c r="H4" s="46" t="s">
        <v>1943</v>
      </c>
      <c r="I4" s="46" t="s">
        <v>1942</v>
      </c>
      <c r="J4" s="46" t="s">
        <v>1941</v>
      </c>
    </row>
    <row r="5" spans="1:10" ht="24" customHeight="1" thickBot="1" x14ac:dyDescent="0.25">
      <c r="A5" s="44" t="s">
        <v>1185</v>
      </c>
      <c r="B5" s="44" t="s">
        <v>1184</v>
      </c>
      <c r="C5" s="45" t="s">
        <v>1940</v>
      </c>
      <c r="D5" s="67" t="s">
        <v>1939</v>
      </c>
      <c r="E5" s="67" t="s">
        <v>1939</v>
      </c>
      <c r="F5" s="45" t="s">
        <v>1485</v>
      </c>
      <c r="G5" s="45" t="s">
        <v>1485</v>
      </c>
      <c r="H5" s="45" t="s">
        <v>1485</v>
      </c>
      <c r="I5" s="45" t="s">
        <v>1485</v>
      </c>
      <c r="J5" s="67" t="s">
        <v>1938</v>
      </c>
    </row>
    <row r="6" spans="1:10" ht="24" customHeight="1" thickTop="1" thickBot="1" x14ac:dyDescent="0.25">
      <c r="A6" s="44" t="s">
        <v>1183</v>
      </c>
      <c r="B6" s="44" t="s">
        <v>1182</v>
      </c>
      <c r="C6" s="45" t="s">
        <v>1937</v>
      </c>
      <c r="D6" s="67" t="s">
        <v>1936</v>
      </c>
      <c r="E6" s="67" t="s">
        <v>1935</v>
      </c>
      <c r="F6" s="67" t="s">
        <v>1935</v>
      </c>
      <c r="G6" s="67" t="s">
        <v>1935</v>
      </c>
      <c r="H6" s="67" t="s">
        <v>1935</v>
      </c>
      <c r="I6" s="67" t="s">
        <v>1935</v>
      </c>
      <c r="J6" s="67" t="s">
        <v>1935</v>
      </c>
    </row>
    <row r="7" spans="1:10" ht="24" customHeight="1" thickTop="1" thickBot="1" x14ac:dyDescent="0.25">
      <c r="A7" s="44" t="s">
        <v>1181</v>
      </c>
      <c r="B7" s="44" t="s">
        <v>1180</v>
      </c>
      <c r="C7" s="45" t="s">
        <v>1934</v>
      </c>
      <c r="D7" s="67" t="s">
        <v>1930</v>
      </c>
      <c r="E7" s="67" t="s">
        <v>1933</v>
      </c>
      <c r="F7" s="67" t="s">
        <v>1932</v>
      </c>
      <c r="G7" s="67" t="s">
        <v>1931</v>
      </c>
      <c r="H7" s="67" t="s">
        <v>1931</v>
      </c>
      <c r="I7" s="67" t="s">
        <v>1931</v>
      </c>
      <c r="J7" s="67" t="s">
        <v>1930</v>
      </c>
    </row>
    <row r="8" spans="1:10" ht="24" customHeight="1" thickTop="1" thickBot="1" x14ac:dyDescent="0.25">
      <c r="A8" s="44" t="s">
        <v>1179</v>
      </c>
      <c r="B8" s="44" t="s">
        <v>1178</v>
      </c>
      <c r="C8" s="45" t="s">
        <v>1929</v>
      </c>
      <c r="D8" s="45" t="s">
        <v>1485</v>
      </c>
      <c r="E8" s="45" t="s">
        <v>1485</v>
      </c>
      <c r="F8" s="45" t="s">
        <v>1485</v>
      </c>
      <c r="G8" s="67" t="s">
        <v>1928</v>
      </c>
      <c r="H8" s="67" t="s">
        <v>1928</v>
      </c>
      <c r="I8" s="67" t="s">
        <v>1928</v>
      </c>
      <c r="J8" s="67" t="s">
        <v>1927</v>
      </c>
    </row>
    <row r="9" spans="1:10" ht="24" customHeight="1" thickTop="1" thickBot="1" x14ac:dyDescent="0.25">
      <c r="A9" s="44" t="s">
        <v>1177</v>
      </c>
      <c r="B9" s="44" t="s">
        <v>1176</v>
      </c>
      <c r="C9" s="45" t="s">
        <v>1926</v>
      </c>
      <c r="D9" s="45" t="s">
        <v>1485</v>
      </c>
      <c r="E9" s="67" t="s">
        <v>1923</v>
      </c>
      <c r="F9" s="67" t="s">
        <v>1925</v>
      </c>
      <c r="G9" s="67" t="s">
        <v>1924</v>
      </c>
      <c r="H9" s="67" t="s">
        <v>1924</v>
      </c>
      <c r="I9" s="67" t="s">
        <v>1923</v>
      </c>
      <c r="J9" s="45" t="s">
        <v>1485</v>
      </c>
    </row>
    <row r="10" spans="1:10" ht="24" customHeight="1" thickTop="1" thickBot="1" x14ac:dyDescent="0.25">
      <c r="A10" s="44" t="s">
        <v>1175</v>
      </c>
      <c r="B10" s="44" t="s">
        <v>1174</v>
      </c>
      <c r="C10" s="45" t="s">
        <v>1922</v>
      </c>
      <c r="D10" s="45" t="s">
        <v>1485</v>
      </c>
      <c r="E10" s="67" t="s">
        <v>1921</v>
      </c>
      <c r="F10" s="67" t="s">
        <v>1921</v>
      </c>
      <c r="G10" s="67" t="s">
        <v>1920</v>
      </c>
      <c r="H10" s="67" t="s">
        <v>1919</v>
      </c>
      <c r="I10" s="67" t="s">
        <v>1919</v>
      </c>
      <c r="J10" s="45" t="s">
        <v>1485</v>
      </c>
    </row>
    <row r="11" spans="1:10" ht="24" customHeight="1" thickTop="1" thickBot="1" x14ac:dyDescent="0.25">
      <c r="A11" s="44" t="s">
        <v>1173</v>
      </c>
      <c r="B11" s="44" t="s">
        <v>1172</v>
      </c>
      <c r="C11" s="45" t="s">
        <v>1918</v>
      </c>
      <c r="D11" s="45" t="s">
        <v>1485</v>
      </c>
      <c r="E11" s="67" t="s">
        <v>1917</v>
      </c>
      <c r="F11" s="67" t="s">
        <v>1917</v>
      </c>
      <c r="G11" s="67" t="s">
        <v>1916</v>
      </c>
      <c r="H11" s="67" t="s">
        <v>1915</v>
      </c>
      <c r="I11" s="67" t="s">
        <v>1915</v>
      </c>
      <c r="J11" s="45" t="s">
        <v>1485</v>
      </c>
    </row>
    <row r="12" spans="1:10" ht="24" customHeight="1" thickTop="1" thickBot="1" x14ac:dyDescent="0.25">
      <c r="A12" s="44" t="s">
        <v>1171</v>
      </c>
      <c r="B12" s="44" t="s">
        <v>1170</v>
      </c>
      <c r="C12" s="45" t="s">
        <v>1914</v>
      </c>
      <c r="D12" s="45" t="s">
        <v>1485</v>
      </c>
      <c r="E12" s="67" t="s">
        <v>1913</v>
      </c>
      <c r="F12" s="67" t="s">
        <v>1913</v>
      </c>
      <c r="G12" s="67" t="s">
        <v>1912</v>
      </c>
      <c r="H12" s="67" t="s">
        <v>1911</v>
      </c>
      <c r="I12" s="67" t="s">
        <v>1911</v>
      </c>
      <c r="J12" s="45" t="s">
        <v>1485</v>
      </c>
    </row>
    <row r="13" spans="1:10" ht="24" customHeight="1" thickTop="1" thickBot="1" x14ac:dyDescent="0.25">
      <c r="A13" s="44" t="s">
        <v>1169</v>
      </c>
      <c r="B13" s="44" t="s">
        <v>1168</v>
      </c>
      <c r="C13" s="45" t="s">
        <v>1910</v>
      </c>
      <c r="D13" s="45" t="s">
        <v>1485</v>
      </c>
      <c r="E13" s="67" t="s">
        <v>1909</v>
      </c>
      <c r="F13" s="67" t="s">
        <v>1909</v>
      </c>
      <c r="G13" s="67" t="s">
        <v>1908</v>
      </c>
      <c r="H13" s="67" t="s">
        <v>1907</v>
      </c>
      <c r="I13" s="67" t="s">
        <v>1907</v>
      </c>
      <c r="J13" s="45" t="s">
        <v>1485</v>
      </c>
    </row>
    <row r="14" spans="1:10" ht="24" customHeight="1" thickTop="1" thickBot="1" x14ac:dyDescent="0.25">
      <c r="A14" s="44" t="s">
        <v>1167</v>
      </c>
      <c r="B14" s="44" t="s">
        <v>1166</v>
      </c>
      <c r="C14" s="45" t="s">
        <v>1906</v>
      </c>
      <c r="D14" s="45" t="s">
        <v>1485</v>
      </c>
      <c r="E14" s="45" t="s">
        <v>1485</v>
      </c>
      <c r="F14" s="45" t="s">
        <v>1485</v>
      </c>
      <c r="G14" s="45" t="s">
        <v>1485</v>
      </c>
      <c r="H14" s="45" t="s">
        <v>1485</v>
      </c>
      <c r="I14" s="45" t="s">
        <v>1485</v>
      </c>
      <c r="J14" s="67" t="s">
        <v>1906</v>
      </c>
    </row>
    <row r="15" spans="1:10" ht="15" thickTop="1" x14ac:dyDescent="0.2">
      <c r="A15" s="80" t="s">
        <v>1905</v>
      </c>
      <c r="B15" s="80"/>
      <c r="C15" s="32"/>
      <c r="D15" s="29" t="s">
        <v>1890</v>
      </c>
      <c r="E15" s="29" t="s">
        <v>1904</v>
      </c>
      <c r="F15" s="29" t="s">
        <v>1903</v>
      </c>
      <c r="G15" s="29" t="s">
        <v>1902</v>
      </c>
      <c r="H15" s="29" t="s">
        <v>1901</v>
      </c>
      <c r="I15" s="29" t="s">
        <v>1900</v>
      </c>
      <c r="J15" s="29" t="s">
        <v>1899</v>
      </c>
    </row>
    <row r="16" spans="1:10" x14ac:dyDescent="0.2">
      <c r="A16" s="80" t="s">
        <v>1898</v>
      </c>
      <c r="B16" s="80"/>
      <c r="C16" s="32"/>
      <c r="D16" s="29" t="s">
        <v>1882</v>
      </c>
      <c r="E16" s="29" t="s">
        <v>1897</v>
      </c>
      <c r="F16" s="29" t="s">
        <v>1896</v>
      </c>
      <c r="G16" s="29" t="s">
        <v>1895</v>
      </c>
      <c r="H16" s="29" t="s">
        <v>1894</v>
      </c>
      <c r="I16" s="29" t="s">
        <v>1893</v>
      </c>
      <c r="J16" s="29" t="s">
        <v>1892</v>
      </c>
    </row>
    <row r="17" spans="1:10" x14ac:dyDescent="0.2">
      <c r="A17" s="80" t="s">
        <v>1891</v>
      </c>
      <c r="B17" s="80"/>
      <c r="C17" s="32"/>
      <c r="D17" s="29" t="s">
        <v>1890</v>
      </c>
      <c r="E17" s="29" t="s">
        <v>1889</v>
      </c>
      <c r="F17" s="29" t="s">
        <v>1888</v>
      </c>
      <c r="G17" s="29" t="s">
        <v>1887</v>
      </c>
      <c r="H17" s="29" t="s">
        <v>1886</v>
      </c>
      <c r="I17" s="29" t="s">
        <v>1885</v>
      </c>
      <c r="J17" s="29" t="s">
        <v>1884</v>
      </c>
    </row>
    <row r="18" spans="1:10" x14ac:dyDescent="0.2">
      <c r="A18" s="80" t="s">
        <v>1883</v>
      </c>
      <c r="B18" s="80"/>
      <c r="C18" s="32"/>
      <c r="D18" s="29" t="s">
        <v>1882</v>
      </c>
      <c r="E18" s="29" t="s">
        <v>1881</v>
      </c>
      <c r="F18" s="29" t="s">
        <v>1880</v>
      </c>
      <c r="G18" s="29" t="s">
        <v>1879</v>
      </c>
      <c r="H18" s="29" t="s">
        <v>1878</v>
      </c>
      <c r="I18" s="29" t="s">
        <v>1877</v>
      </c>
      <c r="J18" s="29" t="s">
        <v>1162</v>
      </c>
    </row>
    <row r="19" spans="1:10" x14ac:dyDescent="0.2">
      <c r="A19" s="31"/>
      <c r="B19" s="31"/>
      <c r="C19" s="31"/>
      <c r="D19" s="31"/>
      <c r="E19" s="31"/>
      <c r="F19" s="31"/>
      <c r="G19" s="31"/>
    </row>
    <row r="20" spans="1:10" ht="60" customHeight="1" x14ac:dyDescent="0.2">
      <c r="A20" s="28"/>
      <c r="B20" s="28"/>
      <c r="C20" s="28"/>
      <c r="D20" s="28"/>
      <c r="E20" s="28"/>
      <c r="F20" s="28"/>
      <c r="G20" s="28"/>
    </row>
    <row r="21" spans="1:10" ht="69.95" customHeight="1" x14ac:dyDescent="0.2">
      <c r="A21" s="81" t="s">
        <v>580</v>
      </c>
      <c r="B21" s="72"/>
      <c r="C21" s="72"/>
      <c r="D21" s="72"/>
      <c r="E21" s="72"/>
      <c r="F21" s="72"/>
      <c r="G21" s="72"/>
    </row>
  </sheetData>
  <mergeCells count="10">
    <mergeCell ref="D1:E1"/>
    <mergeCell ref="F1:G1"/>
    <mergeCell ref="D2:E2"/>
    <mergeCell ref="F2:G2"/>
    <mergeCell ref="A3:G3"/>
    <mergeCell ref="A15:B15"/>
    <mergeCell ref="A16:B16"/>
    <mergeCell ref="A17:B17"/>
    <mergeCell ref="A18:B18"/>
    <mergeCell ref="A21:G21"/>
  </mergeCells>
  <pageMargins left="0.5" right="0.5" top="1" bottom="1" header="0.5" footer="0.5"/>
  <pageSetup paperSize="8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570B-26B4-4222-BBA3-207DBCEA644F}">
  <sheetPr>
    <pageSetUpPr fitToPage="1"/>
  </sheetPr>
  <dimension ref="A1:J112"/>
  <sheetViews>
    <sheetView showOutlineSymbols="0" showWhiteSpace="0" workbookViewId="0"/>
  </sheetViews>
  <sheetFormatPr defaultRowHeight="14.25" x14ac:dyDescent="0.2"/>
  <cols>
    <col min="1" max="1" width="17" bestFit="1" customWidth="1"/>
    <col min="2" max="2" width="60" bestFit="1" customWidth="1"/>
    <col min="3" max="3" width="5" bestFit="1" customWidth="1"/>
    <col min="4" max="4" width="10" bestFit="1" customWidth="1"/>
    <col min="5" max="5" width="60" bestFit="1" customWidth="1"/>
    <col min="6" max="6" width="19.5" bestFit="1" customWidth="1"/>
  </cols>
  <sheetData>
    <row r="1" spans="1:10" ht="15" x14ac:dyDescent="0.2">
      <c r="A1" s="39"/>
      <c r="B1" s="39" t="s">
        <v>1191</v>
      </c>
      <c r="C1" s="39"/>
      <c r="D1" s="39"/>
      <c r="E1" s="39"/>
      <c r="F1" s="72"/>
      <c r="G1" s="72"/>
      <c r="H1" s="72"/>
      <c r="I1" s="72"/>
      <c r="J1" s="72"/>
    </row>
    <row r="2" spans="1:10" ht="80.099999999999994" customHeight="1" x14ac:dyDescent="0.2">
      <c r="A2" s="32"/>
      <c r="B2" s="32" t="s">
        <v>4</v>
      </c>
      <c r="C2" s="32"/>
      <c r="D2" s="32"/>
      <c r="E2" s="32"/>
      <c r="F2" s="72"/>
      <c r="G2" s="72"/>
      <c r="H2" s="72"/>
      <c r="I2" s="72"/>
      <c r="J2" s="72"/>
    </row>
    <row r="3" spans="1:10" ht="15" x14ac:dyDescent="0.25">
      <c r="A3" s="83" t="s">
        <v>1287</v>
      </c>
      <c r="B3" s="72"/>
      <c r="C3" s="72"/>
      <c r="D3" s="72"/>
      <c r="E3" s="72"/>
    </row>
    <row r="4" spans="1:10" ht="30" customHeight="1" x14ac:dyDescent="0.2">
      <c r="A4" s="48" t="s">
        <v>598</v>
      </c>
      <c r="B4" s="48" t="s">
        <v>12</v>
      </c>
      <c r="C4" s="47" t="s">
        <v>14</v>
      </c>
      <c r="D4" s="46" t="s">
        <v>15</v>
      </c>
      <c r="E4" s="48" t="s">
        <v>1287</v>
      </c>
    </row>
    <row r="5" spans="1:10" ht="24" customHeight="1" x14ac:dyDescent="0.2">
      <c r="A5" s="44" t="s">
        <v>1185</v>
      </c>
      <c r="B5" s="44" t="s">
        <v>1184</v>
      </c>
      <c r="C5" s="62"/>
      <c r="D5" s="45"/>
      <c r="E5" s="44"/>
    </row>
    <row r="6" spans="1:10" ht="24" customHeight="1" x14ac:dyDescent="0.2">
      <c r="A6" s="38" t="s">
        <v>9</v>
      </c>
      <c r="B6" s="38" t="s">
        <v>21</v>
      </c>
      <c r="C6" s="37" t="s">
        <v>23</v>
      </c>
      <c r="D6" s="36" t="s">
        <v>1202</v>
      </c>
      <c r="E6" s="38" t="s">
        <v>1286</v>
      </c>
    </row>
    <row r="7" spans="1:10" ht="24" customHeight="1" x14ac:dyDescent="0.2">
      <c r="A7" s="44" t="s">
        <v>1183</v>
      </c>
      <c r="B7" s="44" t="s">
        <v>1182</v>
      </c>
      <c r="C7" s="62"/>
      <c r="D7" s="45"/>
      <c r="E7" s="44"/>
    </row>
    <row r="8" spans="1:10" ht="24" customHeight="1" x14ac:dyDescent="0.2">
      <c r="A8" s="38" t="s">
        <v>35</v>
      </c>
      <c r="B8" s="38" t="s">
        <v>37</v>
      </c>
      <c r="C8" s="37" t="s">
        <v>29</v>
      </c>
      <c r="D8" s="36" t="s">
        <v>1258</v>
      </c>
      <c r="E8" s="38" t="s">
        <v>1285</v>
      </c>
    </row>
    <row r="9" spans="1:10" ht="24" customHeight="1" x14ac:dyDescent="0.2">
      <c r="A9" s="38" t="s">
        <v>55</v>
      </c>
      <c r="B9" s="38" t="s">
        <v>57</v>
      </c>
      <c r="C9" s="37" t="s">
        <v>29</v>
      </c>
      <c r="D9" s="36" t="s">
        <v>1284</v>
      </c>
      <c r="E9" s="38" t="s">
        <v>1283</v>
      </c>
    </row>
    <row r="10" spans="1:10" ht="24" customHeight="1" x14ac:dyDescent="0.2">
      <c r="A10" s="38" t="s">
        <v>60</v>
      </c>
      <c r="B10" s="38" t="s">
        <v>62</v>
      </c>
      <c r="C10" s="37" t="s">
        <v>29</v>
      </c>
      <c r="D10" s="36" t="s">
        <v>1282</v>
      </c>
      <c r="E10" s="38" t="s">
        <v>1281</v>
      </c>
    </row>
    <row r="11" spans="1:10" ht="24" customHeight="1" x14ac:dyDescent="0.2">
      <c r="A11" s="44" t="s">
        <v>1181</v>
      </c>
      <c r="B11" s="44" t="s">
        <v>1180</v>
      </c>
      <c r="C11" s="62"/>
      <c r="D11" s="45"/>
      <c r="E11" s="44"/>
    </row>
    <row r="12" spans="1:10" ht="36" customHeight="1" x14ac:dyDescent="0.2">
      <c r="A12" s="38" t="s">
        <v>71</v>
      </c>
      <c r="B12" s="38" t="s">
        <v>73</v>
      </c>
      <c r="C12" s="37" t="s">
        <v>75</v>
      </c>
      <c r="D12" s="36" t="s">
        <v>1280</v>
      </c>
      <c r="E12" s="38" t="s">
        <v>1279</v>
      </c>
    </row>
    <row r="13" spans="1:10" ht="24" customHeight="1" x14ac:dyDescent="0.2">
      <c r="A13" s="38" t="s">
        <v>88</v>
      </c>
      <c r="B13" s="38" t="s">
        <v>90</v>
      </c>
      <c r="C13" s="37" t="s">
        <v>92</v>
      </c>
      <c r="D13" s="36" t="s">
        <v>1221</v>
      </c>
      <c r="E13" s="38" t="s">
        <v>1278</v>
      </c>
    </row>
    <row r="14" spans="1:10" ht="24" customHeight="1" x14ac:dyDescent="0.2">
      <c r="A14" s="38" t="s">
        <v>112</v>
      </c>
      <c r="B14" s="38" t="s">
        <v>114</v>
      </c>
      <c r="C14" s="37" t="s">
        <v>115</v>
      </c>
      <c r="D14" s="36" t="s">
        <v>1270</v>
      </c>
      <c r="E14" s="38" t="s">
        <v>1277</v>
      </c>
    </row>
    <row r="15" spans="1:10" ht="24" customHeight="1" x14ac:dyDescent="0.2">
      <c r="A15" s="38" t="s">
        <v>120</v>
      </c>
      <c r="B15" s="38" t="s">
        <v>122</v>
      </c>
      <c r="C15" s="37" t="s">
        <v>115</v>
      </c>
      <c r="D15" s="36" t="s">
        <v>1270</v>
      </c>
      <c r="E15" s="38" t="s">
        <v>1276</v>
      </c>
    </row>
    <row r="16" spans="1:10" ht="24" customHeight="1" x14ac:dyDescent="0.2">
      <c r="A16" s="44" t="s">
        <v>1179</v>
      </c>
      <c r="B16" s="44" t="s">
        <v>1178</v>
      </c>
      <c r="C16" s="62"/>
      <c r="D16" s="45"/>
      <c r="E16" s="44"/>
    </row>
    <row r="17" spans="1:5" ht="24" customHeight="1" x14ac:dyDescent="0.2">
      <c r="A17" s="38" t="s">
        <v>125</v>
      </c>
      <c r="B17" s="38" t="s">
        <v>127</v>
      </c>
      <c r="C17" s="37" t="s">
        <v>115</v>
      </c>
      <c r="D17" s="36" t="s">
        <v>1202</v>
      </c>
      <c r="E17" s="38" t="s">
        <v>1275</v>
      </c>
    </row>
    <row r="18" spans="1:5" ht="24" customHeight="1" x14ac:dyDescent="0.2">
      <c r="A18" s="38" t="s">
        <v>135</v>
      </c>
      <c r="B18" s="38" t="s">
        <v>137</v>
      </c>
      <c r="C18" s="37" t="s">
        <v>115</v>
      </c>
      <c r="D18" s="36" t="s">
        <v>1218</v>
      </c>
      <c r="E18" s="38" t="s">
        <v>1274</v>
      </c>
    </row>
    <row r="19" spans="1:5" ht="24" customHeight="1" x14ac:dyDescent="0.2">
      <c r="A19" s="38" t="s">
        <v>140</v>
      </c>
      <c r="B19" s="38" t="s">
        <v>142</v>
      </c>
      <c r="C19" s="37" t="s">
        <v>115</v>
      </c>
      <c r="D19" s="36" t="s">
        <v>1202</v>
      </c>
      <c r="E19" s="38" t="s">
        <v>1273</v>
      </c>
    </row>
    <row r="20" spans="1:5" ht="24" customHeight="1" x14ac:dyDescent="0.2">
      <c r="A20" s="38" t="s">
        <v>145</v>
      </c>
      <c r="B20" s="38" t="s">
        <v>147</v>
      </c>
      <c r="C20" s="37" t="s">
        <v>115</v>
      </c>
      <c r="D20" s="36" t="s">
        <v>1218</v>
      </c>
      <c r="E20" s="38" t="s">
        <v>1272</v>
      </c>
    </row>
    <row r="21" spans="1:5" ht="24" customHeight="1" x14ac:dyDescent="0.2">
      <c r="A21" s="44" t="s">
        <v>1177</v>
      </c>
      <c r="B21" s="44" t="s">
        <v>1176</v>
      </c>
      <c r="C21" s="62"/>
      <c r="D21" s="45"/>
      <c r="E21" s="44"/>
    </row>
    <row r="22" spans="1:5" ht="48" customHeight="1" x14ac:dyDescent="0.2">
      <c r="A22" s="38" t="s">
        <v>150</v>
      </c>
      <c r="B22" s="38" t="s">
        <v>152</v>
      </c>
      <c r="C22" s="37" t="s">
        <v>106</v>
      </c>
      <c r="D22" s="36" t="s">
        <v>1238</v>
      </c>
      <c r="E22" s="38" t="s">
        <v>1271</v>
      </c>
    </row>
    <row r="23" spans="1:5" ht="24" customHeight="1" x14ac:dyDescent="0.2">
      <c r="A23" s="38" t="s">
        <v>168</v>
      </c>
      <c r="B23" s="38" t="s">
        <v>170</v>
      </c>
      <c r="C23" s="37" t="s">
        <v>115</v>
      </c>
      <c r="D23" s="36" t="s">
        <v>1242</v>
      </c>
      <c r="E23" s="38" t="s">
        <v>1254</v>
      </c>
    </row>
    <row r="24" spans="1:5" ht="60" customHeight="1" x14ac:dyDescent="0.2">
      <c r="A24" s="38" t="s">
        <v>172</v>
      </c>
      <c r="B24" s="38" t="s">
        <v>174</v>
      </c>
      <c r="C24" s="37" t="s">
        <v>96</v>
      </c>
      <c r="D24" s="36" t="s">
        <v>1242</v>
      </c>
      <c r="E24" s="38" t="s">
        <v>1267</v>
      </c>
    </row>
    <row r="25" spans="1:5" ht="48" customHeight="1" x14ac:dyDescent="0.2">
      <c r="A25" s="38" t="s">
        <v>181</v>
      </c>
      <c r="B25" s="38" t="s">
        <v>183</v>
      </c>
      <c r="C25" s="37" t="s">
        <v>75</v>
      </c>
      <c r="D25" s="36" t="s">
        <v>1270</v>
      </c>
      <c r="E25" s="38" t="s">
        <v>1267</v>
      </c>
    </row>
    <row r="26" spans="1:5" ht="36" customHeight="1" x14ac:dyDescent="0.2">
      <c r="A26" s="38" t="s">
        <v>192</v>
      </c>
      <c r="B26" s="38" t="s">
        <v>194</v>
      </c>
      <c r="C26" s="37" t="s">
        <v>106</v>
      </c>
      <c r="D26" s="36" t="s">
        <v>1269</v>
      </c>
      <c r="E26" s="38" t="s">
        <v>1268</v>
      </c>
    </row>
    <row r="27" spans="1:5" ht="36" customHeight="1" x14ac:dyDescent="0.2">
      <c r="A27" s="38" t="s">
        <v>201</v>
      </c>
      <c r="B27" s="38" t="s">
        <v>203</v>
      </c>
      <c r="C27" s="37" t="s">
        <v>96</v>
      </c>
      <c r="D27" s="36" t="s">
        <v>1242</v>
      </c>
      <c r="E27" s="38" t="s">
        <v>1267</v>
      </c>
    </row>
    <row r="28" spans="1:5" ht="24" customHeight="1" x14ac:dyDescent="0.2">
      <c r="A28" s="38" t="s">
        <v>211</v>
      </c>
      <c r="B28" s="38" t="s">
        <v>213</v>
      </c>
      <c r="C28" s="37" t="s">
        <v>115</v>
      </c>
      <c r="D28" s="36" t="s">
        <v>1202</v>
      </c>
      <c r="E28" s="38" t="s">
        <v>1266</v>
      </c>
    </row>
    <row r="29" spans="1:5" ht="36" customHeight="1" x14ac:dyDescent="0.2">
      <c r="A29" s="38" t="s">
        <v>217</v>
      </c>
      <c r="B29" s="38" t="s">
        <v>219</v>
      </c>
      <c r="C29" s="37" t="s">
        <v>23</v>
      </c>
      <c r="D29" s="36" t="s">
        <v>1221</v>
      </c>
      <c r="E29" s="38" t="s">
        <v>1265</v>
      </c>
    </row>
    <row r="30" spans="1:5" ht="36" customHeight="1" x14ac:dyDescent="0.2">
      <c r="A30" s="38" t="s">
        <v>224</v>
      </c>
      <c r="B30" s="38" t="s">
        <v>226</v>
      </c>
      <c r="C30" s="37" t="s">
        <v>23</v>
      </c>
      <c r="D30" s="36" t="s">
        <v>1221</v>
      </c>
      <c r="E30" s="38" t="s">
        <v>1264</v>
      </c>
    </row>
    <row r="31" spans="1:5" ht="24" customHeight="1" x14ac:dyDescent="0.2">
      <c r="A31" s="38" t="s">
        <v>231</v>
      </c>
      <c r="B31" s="38" t="s">
        <v>233</v>
      </c>
      <c r="C31" s="37" t="s">
        <v>23</v>
      </c>
      <c r="D31" s="36" t="s">
        <v>1204</v>
      </c>
      <c r="E31" s="38" t="s">
        <v>1263</v>
      </c>
    </row>
    <row r="32" spans="1:5" ht="24" customHeight="1" x14ac:dyDescent="0.2">
      <c r="A32" s="38" t="s">
        <v>238</v>
      </c>
      <c r="B32" s="38" t="s">
        <v>240</v>
      </c>
      <c r="C32" s="37" t="s">
        <v>23</v>
      </c>
      <c r="D32" s="36" t="s">
        <v>1221</v>
      </c>
      <c r="E32" s="38" t="s">
        <v>1262</v>
      </c>
    </row>
    <row r="33" spans="1:5" ht="24" customHeight="1" x14ac:dyDescent="0.2">
      <c r="A33" s="38" t="s">
        <v>241</v>
      </c>
      <c r="B33" s="38" t="s">
        <v>243</v>
      </c>
      <c r="C33" s="37" t="s">
        <v>23</v>
      </c>
      <c r="D33" s="36" t="s">
        <v>1202</v>
      </c>
      <c r="E33" s="38" t="s">
        <v>1261</v>
      </c>
    </row>
    <row r="34" spans="1:5" ht="48" customHeight="1" x14ac:dyDescent="0.2">
      <c r="A34" s="38" t="s">
        <v>246</v>
      </c>
      <c r="B34" s="38" t="s">
        <v>248</v>
      </c>
      <c r="C34" s="37" t="s">
        <v>106</v>
      </c>
      <c r="D34" s="36" t="s">
        <v>1260</v>
      </c>
      <c r="E34" s="38" t="s">
        <v>1259</v>
      </c>
    </row>
    <row r="35" spans="1:5" ht="48" customHeight="1" x14ac:dyDescent="0.2">
      <c r="A35" s="38" t="s">
        <v>253</v>
      </c>
      <c r="B35" s="38" t="s">
        <v>255</v>
      </c>
      <c r="C35" s="37" t="s">
        <v>106</v>
      </c>
      <c r="D35" s="36" t="s">
        <v>1258</v>
      </c>
      <c r="E35" s="38" t="s">
        <v>1257</v>
      </c>
    </row>
    <row r="36" spans="1:5" ht="48" customHeight="1" x14ac:dyDescent="0.2">
      <c r="A36" s="38" t="s">
        <v>258</v>
      </c>
      <c r="B36" s="38" t="s">
        <v>260</v>
      </c>
      <c r="C36" s="37" t="s">
        <v>106</v>
      </c>
      <c r="D36" s="36" t="s">
        <v>1210</v>
      </c>
      <c r="E36" s="38" t="s">
        <v>1256</v>
      </c>
    </row>
    <row r="37" spans="1:5" ht="24" customHeight="1" x14ac:dyDescent="0.2">
      <c r="A37" s="38" t="s">
        <v>261</v>
      </c>
      <c r="B37" s="38" t="s">
        <v>263</v>
      </c>
      <c r="C37" s="37" t="s">
        <v>23</v>
      </c>
      <c r="D37" s="36" t="s">
        <v>1223</v>
      </c>
      <c r="E37" s="38" t="s">
        <v>1255</v>
      </c>
    </row>
    <row r="38" spans="1:5" ht="24" customHeight="1" x14ac:dyDescent="0.2">
      <c r="A38" s="38" t="s">
        <v>268</v>
      </c>
      <c r="B38" s="38" t="s">
        <v>270</v>
      </c>
      <c r="C38" s="37" t="s">
        <v>115</v>
      </c>
      <c r="D38" s="36" t="s">
        <v>1202</v>
      </c>
      <c r="E38" s="38" t="s">
        <v>1254</v>
      </c>
    </row>
    <row r="39" spans="1:5" ht="36" customHeight="1" x14ac:dyDescent="0.2">
      <c r="A39" s="38" t="s">
        <v>272</v>
      </c>
      <c r="B39" s="38" t="s">
        <v>274</v>
      </c>
      <c r="C39" s="37" t="s">
        <v>106</v>
      </c>
      <c r="D39" s="36" t="s">
        <v>1253</v>
      </c>
      <c r="E39" s="38" t="s">
        <v>1252</v>
      </c>
    </row>
    <row r="40" spans="1:5" ht="36" customHeight="1" x14ac:dyDescent="0.2">
      <c r="A40" s="38" t="s">
        <v>278</v>
      </c>
      <c r="B40" s="38" t="s">
        <v>280</v>
      </c>
      <c r="C40" s="37" t="s">
        <v>115</v>
      </c>
      <c r="D40" s="36" t="s">
        <v>1202</v>
      </c>
      <c r="E40" s="38" t="s">
        <v>1251</v>
      </c>
    </row>
    <row r="41" spans="1:5" ht="24" customHeight="1" x14ac:dyDescent="0.2">
      <c r="A41" s="38" t="s">
        <v>282</v>
      </c>
      <c r="B41" s="38" t="s">
        <v>284</v>
      </c>
      <c r="C41" s="37" t="s">
        <v>115</v>
      </c>
      <c r="D41" s="36" t="s">
        <v>1242</v>
      </c>
      <c r="E41" s="38" t="s">
        <v>1250</v>
      </c>
    </row>
    <row r="42" spans="1:5" ht="24" customHeight="1" x14ac:dyDescent="0.2">
      <c r="A42" s="44" t="s">
        <v>1175</v>
      </c>
      <c r="B42" s="44" t="s">
        <v>1174</v>
      </c>
      <c r="C42" s="62"/>
      <c r="D42" s="45"/>
      <c r="E42" s="44"/>
    </row>
    <row r="43" spans="1:5" ht="36" customHeight="1" x14ac:dyDescent="0.2">
      <c r="A43" s="38" t="s">
        <v>286</v>
      </c>
      <c r="B43" s="38" t="s">
        <v>288</v>
      </c>
      <c r="C43" s="37" t="s">
        <v>106</v>
      </c>
      <c r="D43" s="36" t="s">
        <v>1215</v>
      </c>
      <c r="E43" s="38" t="s">
        <v>1249</v>
      </c>
    </row>
    <row r="44" spans="1:5" ht="36" customHeight="1" x14ac:dyDescent="0.2">
      <c r="A44" s="38" t="s">
        <v>291</v>
      </c>
      <c r="B44" s="38" t="s">
        <v>293</v>
      </c>
      <c r="C44" s="37" t="s">
        <v>106</v>
      </c>
      <c r="D44" s="36" t="s">
        <v>1210</v>
      </c>
      <c r="E44" s="38" t="s">
        <v>1248</v>
      </c>
    </row>
    <row r="45" spans="1:5" ht="36" customHeight="1" x14ac:dyDescent="0.2">
      <c r="A45" s="38" t="s">
        <v>296</v>
      </c>
      <c r="B45" s="38" t="s">
        <v>298</v>
      </c>
      <c r="C45" s="37" t="s">
        <v>106</v>
      </c>
      <c r="D45" s="36" t="s">
        <v>1210</v>
      </c>
      <c r="E45" s="38" t="s">
        <v>1220</v>
      </c>
    </row>
    <row r="46" spans="1:5" ht="36" customHeight="1" x14ac:dyDescent="0.2">
      <c r="A46" s="38" t="s">
        <v>305</v>
      </c>
      <c r="B46" s="38" t="s">
        <v>274</v>
      </c>
      <c r="C46" s="37" t="s">
        <v>106</v>
      </c>
      <c r="D46" s="36" t="s">
        <v>1210</v>
      </c>
      <c r="E46" s="38" t="s">
        <v>1219</v>
      </c>
    </row>
    <row r="47" spans="1:5" ht="36" customHeight="1" x14ac:dyDescent="0.2">
      <c r="A47" s="38" t="s">
        <v>306</v>
      </c>
      <c r="B47" s="38" t="s">
        <v>308</v>
      </c>
      <c r="C47" s="37" t="s">
        <v>106</v>
      </c>
      <c r="D47" s="36" t="s">
        <v>1210</v>
      </c>
      <c r="E47" s="38" t="s">
        <v>1247</v>
      </c>
    </row>
    <row r="48" spans="1:5" ht="24" customHeight="1" x14ac:dyDescent="0.2">
      <c r="A48" s="38" t="s">
        <v>313</v>
      </c>
      <c r="B48" s="38" t="s">
        <v>315</v>
      </c>
      <c r="C48" s="37" t="s">
        <v>115</v>
      </c>
      <c r="D48" s="36" t="s">
        <v>1246</v>
      </c>
      <c r="E48" s="38" t="s">
        <v>1217</v>
      </c>
    </row>
    <row r="49" spans="1:5" ht="24" customHeight="1" x14ac:dyDescent="0.2">
      <c r="A49" s="38" t="s">
        <v>317</v>
      </c>
      <c r="B49" s="38" t="s">
        <v>319</v>
      </c>
      <c r="C49" s="37" t="s">
        <v>115</v>
      </c>
      <c r="D49" s="36" t="s">
        <v>1202</v>
      </c>
      <c r="E49" s="38" t="s">
        <v>1203</v>
      </c>
    </row>
    <row r="50" spans="1:5" ht="36" customHeight="1" x14ac:dyDescent="0.2">
      <c r="A50" s="38" t="s">
        <v>321</v>
      </c>
      <c r="B50" s="38" t="s">
        <v>323</v>
      </c>
      <c r="C50" s="37" t="s">
        <v>106</v>
      </c>
      <c r="D50" s="36" t="s">
        <v>1231</v>
      </c>
      <c r="E50" s="38" t="s">
        <v>1214</v>
      </c>
    </row>
    <row r="51" spans="1:5" ht="36" customHeight="1" x14ac:dyDescent="0.2">
      <c r="A51" s="38" t="s">
        <v>326</v>
      </c>
      <c r="B51" s="38" t="s">
        <v>328</v>
      </c>
      <c r="C51" s="37" t="s">
        <v>106</v>
      </c>
      <c r="D51" s="36" t="s">
        <v>1230</v>
      </c>
      <c r="E51" s="38" t="s">
        <v>1216</v>
      </c>
    </row>
    <row r="52" spans="1:5" ht="24" customHeight="1" x14ac:dyDescent="0.2">
      <c r="A52" s="38" t="s">
        <v>331</v>
      </c>
      <c r="B52" s="38" t="s">
        <v>333</v>
      </c>
      <c r="C52" s="37" t="s">
        <v>115</v>
      </c>
      <c r="D52" s="36" t="s">
        <v>1213</v>
      </c>
      <c r="E52" s="38" t="s">
        <v>1203</v>
      </c>
    </row>
    <row r="53" spans="1:5" ht="24" customHeight="1" x14ac:dyDescent="0.2">
      <c r="A53" s="38" t="s">
        <v>335</v>
      </c>
      <c r="B53" s="38" t="s">
        <v>337</v>
      </c>
      <c r="C53" s="37" t="s">
        <v>115</v>
      </c>
      <c r="D53" s="36" t="s">
        <v>1212</v>
      </c>
      <c r="E53" s="38" t="s">
        <v>1245</v>
      </c>
    </row>
    <row r="54" spans="1:5" ht="24" customHeight="1" x14ac:dyDescent="0.2">
      <c r="A54" s="38" t="s">
        <v>344</v>
      </c>
      <c r="B54" s="38" t="s">
        <v>346</v>
      </c>
      <c r="C54" s="37" t="s">
        <v>106</v>
      </c>
      <c r="D54" s="36" t="s">
        <v>1210</v>
      </c>
      <c r="E54" s="38" t="s">
        <v>1209</v>
      </c>
    </row>
    <row r="55" spans="1:5" ht="24" customHeight="1" x14ac:dyDescent="0.2">
      <c r="A55" s="38" t="s">
        <v>351</v>
      </c>
      <c r="B55" s="38" t="s">
        <v>353</v>
      </c>
      <c r="C55" s="37" t="s">
        <v>115</v>
      </c>
      <c r="D55" s="36" t="s">
        <v>1208</v>
      </c>
      <c r="E55" s="38" t="s">
        <v>1203</v>
      </c>
    </row>
    <row r="56" spans="1:5" ht="72" customHeight="1" x14ac:dyDescent="0.2">
      <c r="A56" s="38" t="s">
        <v>355</v>
      </c>
      <c r="B56" s="38" t="s">
        <v>357</v>
      </c>
      <c r="C56" s="37" t="s">
        <v>23</v>
      </c>
      <c r="D56" s="36" t="s">
        <v>1202</v>
      </c>
      <c r="E56" s="38" t="s">
        <v>1203</v>
      </c>
    </row>
    <row r="57" spans="1:5" ht="36" customHeight="1" x14ac:dyDescent="0.2">
      <c r="A57" s="38" t="s">
        <v>359</v>
      </c>
      <c r="B57" s="38" t="s">
        <v>360</v>
      </c>
      <c r="C57" s="37" t="s">
        <v>106</v>
      </c>
      <c r="D57" s="36" t="s">
        <v>1223</v>
      </c>
      <c r="E57" s="38" t="s">
        <v>1244</v>
      </c>
    </row>
    <row r="58" spans="1:5" ht="24" customHeight="1" x14ac:dyDescent="0.2">
      <c r="A58" s="44" t="s">
        <v>1173</v>
      </c>
      <c r="B58" s="44" t="s">
        <v>1172</v>
      </c>
      <c r="C58" s="62"/>
      <c r="D58" s="45"/>
      <c r="E58" s="44"/>
    </row>
    <row r="59" spans="1:5" ht="36" customHeight="1" x14ac:dyDescent="0.2">
      <c r="A59" s="38" t="s">
        <v>361</v>
      </c>
      <c r="B59" s="38" t="s">
        <v>293</v>
      </c>
      <c r="C59" s="37" t="s">
        <v>106</v>
      </c>
      <c r="D59" s="36" t="s">
        <v>1238</v>
      </c>
      <c r="E59" s="38" t="s">
        <v>1243</v>
      </c>
    </row>
    <row r="60" spans="1:5" ht="36" customHeight="1" x14ac:dyDescent="0.2">
      <c r="A60" s="38" t="s">
        <v>362</v>
      </c>
      <c r="B60" s="38" t="s">
        <v>364</v>
      </c>
      <c r="C60" s="37" t="s">
        <v>106</v>
      </c>
      <c r="D60" s="36" t="s">
        <v>1242</v>
      </c>
      <c r="E60" s="38" t="s">
        <v>1241</v>
      </c>
    </row>
    <row r="61" spans="1:5" ht="36" customHeight="1" x14ac:dyDescent="0.2">
      <c r="A61" s="38" t="s">
        <v>367</v>
      </c>
      <c r="B61" s="38" t="s">
        <v>298</v>
      </c>
      <c r="C61" s="37" t="s">
        <v>106</v>
      </c>
      <c r="D61" s="36" t="s">
        <v>1221</v>
      </c>
      <c r="E61" s="38" t="s">
        <v>1220</v>
      </c>
    </row>
    <row r="62" spans="1:5" ht="36" customHeight="1" x14ac:dyDescent="0.2">
      <c r="A62" s="38" t="s">
        <v>368</v>
      </c>
      <c r="B62" s="38" t="s">
        <v>274</v>
      </c>
      <c r="C62" s="37" t="s">
        <v>106</v>
      </c>
      <c r="D62" s="36" t="s">
        <v>1210</v>
      </c>
      <c r="E62" s="38" t="s">
        <v>1219</v>
      </c>
    </row>
    <row r="63" spans="1:5" ht="24" customHeight="1" x14ac:dyDescent="0.2">
      <c r="A63" s="38" t="s">
        <v>369</v>
      </c>
      <c r="B63" s="38" t="s">
        <v>315</v>
      </c>
      <c r="C63" s="37" t="s">
        <v>115</v>
      </c>
      <c r="D63" s="36" t="s">
        <v>1218</v>
      </c>
      <c r="E63" s="38" t="s">
        <v>1217</v>
      </c>
    </row>
    <row r="64" spans="1:5" ht="24" customHeight="1" x14ac:dyDescent="0.2">
      <c r="A64" s="38" t="s">
        <v>370</v>
      </c>
      <c r="B64" s="38" t="s">
        <v>372</v>
      </c>
      <c r="C64" s="37" t="s">
        <v>115</v>
      </c>
      <c r="D64" s="36" t="s">
        <v>1202</v>
      </c>
      <c r="E64" s="38" t="s">
        <v>1203</v>
      </c>
    </row>
    <row r="65" spans="1:5" ht="36" customHeight="1" x14ac:dyDescent="0.2">
      <c r="A65" s="38" t="s">
        <v>374</v>
      </c>
      <c r="B65" s="38" t="s">
        <v>323</v>
      </c>
      <c r="C65" s="37" t="s">
        <v>106</v>
      </c>
      <c r="D65" s="36" t="s">
        <v>1215</v>
      </c>
      <c r="E65" s="38" t="s">
        <v>1214</v>
      </c>
    </row>
    <row r="66" spans="1:5" ht="36" customHeight="1" x14ac:dyDescent="0.2">
      <c r="A66" s="38" t="s">
        <v>375</v>
      </c>
      <c r="B66" s="38" t="s">
        <v>328</v>
      </c>
      <c r="C66" s="37" t="s">
        <v>106</v>
      </c>
      <c r="D66" s="36" t="s">
        <v>1210</v>
      </c>
      <c r="E66" s="38" t="s">
        <v>1216</v>
      </c>
    </row>
    <row r="67" spans="1:5" ht="24" customHeight="1" x14ac:dyDescent="0.2">
      <c r="A67" s="38" t="s">
        <v>376</v>
      </c>
      <c r="B67" s="38" t="s">
        <v>378</v>
      </c>
      <c r="C67" s="37" t="s">
        <v>115</v>
      </c>
      <c r="D67" s="36" t="s">
        <v>1240</v>
      </c>
      <c r="E67" s="38" t="s">
        <v>1203</v>
      </c>
    </row>
    <row r="68" spans="1:5" ht="24" customHeight="1" x14ac:dyDescent="0.2">
      <c r="A68" s="38" t="s">
        <v>380</v>
      </c>
      <c r="B68" s="38" t="s">
        <v>346</v>
      </c>
      <c r="C68" s="37" t="s">
        <v>106</v>
      </c>
      <c r="D68" s="36" t="s">
        <v>1239</v>
      </c>
      <c r="E68" s="38" t="s">
        <v>1209</v>
      </c>
    </row>
    <row r="69" spans="1:5" ht="24" customHeight="1" x14ac:dyDescent="0.2">
      <c r="A69" s="38" t="s">
        <v>381</v>
      </c>
      <c r="B69" s="38" t="s">
        <v>353</v>
      </c>
      <c r="C69" s="37" t="s">
        <v>115</v>
      </c>
      <c r="D69" s="36" t="s">
        <v>1228</v>
      </c>
      <c r="E69" s="38" t="s">
        <v>1203</v>
      </c>
    </row>
    <row r="70" spans="1:5" ht="72" customHeight="1" x14ac:dyDescent="0.2">
      <c r="A70" s="38" t="s">
        <v>382</v>
      </c>
      <c r="B70" s="38" t="s">
        <v>357</v>
      </c>
      <c r="C70" s="37" t="s">
        <v>23</v>
      </c>
      <c r="D70" s="36" t="s">
        <v>1202</v>
      </c>
      <c r="E70" s="38" t="s">
        <v>1203</v>
      </c>
    </row>
    <row r="71" spans="1:5" ht="36" customHeight="1" x14ac:dyDescent="0.2">
      <c r="A71" s="38" t="s">
        <v>383</v>
      </c>
      <c r="B71" s="38" t="s">
        <v>384</v>
      </c>
      <c r="C71" s="37" t="s">
        <v>106</v>
      </c>
      <c r="D71" s="36" t="s">
        <v>1238</v>
      </c>
      <c r="E71" s="38" t="s">
        <v>1237</v>
      </c>
    </row>
    <row r="72" spans="1:5" ht="24" customHeight="1" x14ac:dyDescent="0.2">
      <c r="A72" s="44" t="s">
        <v>1171</v>
      </c>
      <c r="B72" s="44" t="s">
        <v>1170</v>
      </c>
      <c r="C72" s="62"/>
      <c r="D72" s="45"/>
      <c r="E72" s="44"/>
    </row>
    <row r="73" spans="1:5" ht="36" customHeight="1" x14ac:dyDescent="0.2">
      <c r="A73" s="38" t="s">
        <v>385</v>
      </c>
      <c r="B73" s="38" t="s">
        <v>293</v>
      </c>
      <c r="C73" s="37" t="s">
        <v>106</v>
      </c>
      <c r="D73" s="36" t="s">
        <v>1236</v>
      </c>
      <c r="E73" s="38" t="s">
        <v>1235</v>
      </c>
    </row>
    <row r="74" spans="1:5" ht="36" customHeight="1" x14ac:dyDescent="0.2">
      <c r="A74" s="38" t="s">
        <v>386</v>
      </c>
      <c r="B74" s="38" t="s">
        <v>364</v>
      </c>
      <c r="C74" s="37" t="s">
        <v>106</v>
      </c>
      <c r="D74" s="36" t="s">
        <v>1234</v>
      </c>
      <c r="E74" s="38" t="s">
        <v>1233</v>
      </c>
    </row>
    <row r="75" spans="1:5" ht="36" customHeight="1" x14ac:dyDescent="0.2">
      <c r="A75" s="38" t="s">
        <v>387</v>
      </c>
      <c r="B75" s="38" t="s">
        <v>298</v>
      </c>
      <c r="C75" s="37" t="s">
        <v>106</v>
      </c>
      <c r="D75" s="36" t="s">
        <v>1221</v>
      </c>
      <c r="E75" s="38" t="s">
        <v>1220</v>
      </c>
    </row>
    <row r="76" spans="1:5" ht="36" customHeight="1" x14ac:dyDescent="0.2">
      <c r="A76" s="38" t="s">
        <v>388</v>
      </c>
      <c r="B76" s="38" t="s">
        <v>274</v>
      </c>
      <c r="C76" s="37" t="s">
        <v>106</v>
      </c>
      <c r="D76" s="36" t="s">
        <v>1210</v>
      </c>
      <c r="E76" s="38" t="s">
        <v>1219</v>
      </c>
    </row>
    <row r="77" spans="1:5" ht="24" customHeight="1" x14ac:dyDescent="0.2">
      <c r="A77" s="38" t="s">
        <v>389</v>
      </c>
      <c r="B77" s="38" t="s">
        <v>315</v>
      </c>
      <c r="C77" s="37" t="s">
        <v>115</v>
      </c>
      <c r="D77" s="36" t="s">
        <v>1232</v>
      </c>
      <c r="E77" s="38" t="s">
        <v>1217</v>
      </c>
    </row>
    <row r="78" spans="1:5" ht="24" customHeight="1" x14ac:dyDescent="0.2">
      <c r="A78" s="38" t="s">
        <v>390</v>
      </c>
      <c r="B78" s="38" t="s">
        <v>372</v>
      </c>
      <c r="C78" s="37" t="s">
        <v>115</v>
      </c>
      <c r="D78" s="36" t="s">
        <v>1202</v>
      </c>
      <c r="E78" s="38" t="s">
        <v>1203</v>
      </c>
    </row>
    <row r="79" spans="1:5" ht="36" customHeight="1" x14ac:dyDescent="0.2">
      <c r="A79" s="38" t="s">
        <v>391</v>
      </c>
      <c r="B79" s="38" t="s">
        <v>323</v>
      </c>
      <c r="C79" s="37" t="s">
        <v>106</v>
      </c>
      <c r="D79" s="36" t="s">
        <v>1231</v>
      </c>
      <c r="E79" s="38" t="s">
        <v>1214</v>
      </c>
    </row>
    <row r="80" spans="1:5" ht="36" customHeight="1" x14ac:dyDescent="0.2">
      <c r="A80" s="38" t="s">
        <v>392</v>
      </c>
      <c r="B80" s="38" t="s">
        <v>328</v>
      </c>
      <c r="C80" s="37" t="s">
        <v>106</v>
      </c>
      <c r="D80" s="36" t="s">
        <v>1230</v>
      </c>
      <c r="E80" s="38" t="s">
        <v>1216</v>
      </c>
    </row>
    <row r="81" spans="1:5" ht="24" customHeight="1" x14ac:dyDescent="0.2">
      <c r="A81" s="38" t="s">
        <v>393</v>
      </c>
      <c r="B81" s="38" t="s">
        <v>333</v>
      </c>
      <c r="C81" s="37" t="s">
        <v>115</v>
      </c>
      <c r="D81" s="36" t="s">
        <v>1229</v>
      </c>
      <c r="E81" s="38" t="s">
        <v>1203</v>
      </c>
    </row>
    <row r="82" spans="1:5" ht="24" customHeight="1" x14ac:dyDescent="0.2">
      <c r="A82" s="38" t="s">
        <v>394</v>
      </c>
      <c r="B82" s="38" t="s">
        <v>337</v>
      </c>
      <c r="C82" s="37" t="s">
        <v>115</v>
      </c>
      <c r="D82" s="36" t="s">
        <v>1228</v>
      </c>
      <c r="E82" s="38" t="s">
        <v>1227</v>
      </c>
    </row>
    <row r="83" spans="1:5" ht="24" customHeight="1" x14ac:dyDescent="0.2">
      <c r="A83" s="38" t="s">
        <v>395</v>
      </c>
      <c r="B83" s="38" t="s">
        <v>346</v>
      </c>
      <c r="C83" s="37" t="s">
        <v>106</v>
      </c>
      <c r="D83" s="36" t="s">
        <v>1210</v>
      </c>
      <c r="E83" s="38" t="s">
        <v>1209</v>
      </c>
    </row>
    <row r="84" spans="1:5" ht="24" customHeight="1" x14ac:dyDescent="0.2">
      <c r="A84" s="38" t="s">
        <v>396</v>
      </c>
      <c r="B84" s="38" t="s">
        <v>353</v>
      </c>
      <c r="C84" s="37" t="s">
        <v>115</v>
      </c>
      <c r="D84" s="36" t="s">
        <v>1226</v>
      </c>
      <c r="E84" s="38" t="s">
        <v>1203</v>
      </c>
    </row>
    <row r="85" spans="1:5" ht="72" customHeight="1" x14ac:dyDescent="0.2">
      <c r="A85" s="38" t="s">
        <v>397</v>
      </c>
      <c r="B85" s="38" t="s">
        <v>357</v>
      </c>
      <c r="C85" s="37" t="s">
        <v>23</v>
      </c>
      <c r="D85" s="36" t="s">
        <v>1202</v>
      </c>
      <c r="E85" s="38" t="s">
        <v>1203</v>
      </c>
    </row>
    <row r="86" spans="1:5" ht="24" customHeight="1" x14ac:dyDescent="0.2">
      <c r="A86" s="44" t="s">
        <v>1169</v>
      </c>
      <c r="B86" s="44" t="s">
        <v>1168</v>
      </c>
      <c r="C86" s="62"/>
      <c r="D86" s="45"/>
      <c r="E86" s="44"/>
    </row>
    <row r="87" spans="1:5" ht="36" customHeight="1" x14ac:dyDescent="0.2">
      <c r="A87" s="38" t="s">
        <v>398</v>
      </c>
      <c r="B87" s="38" t="s">
        <v>288</v>
      </c>
      <c r="C87" s="37" t="s">
        <v>106</v>
      </c>
      <c r="D87" s="36" t="s">
        <v>1225</v>
      </c>
      <c r="E87" s="38" t="s">
        <v>1224</v>
      </c>
    </row>
    <row r="88" spans="1:5" ht="36" customHeight="1" x14ac:dyDescent="0.2">
      <c r="A88" s="38" t="s">
        <v>399</v>
      </c>
      <c r="B88" s="38" t="s">
        <v>293</v>
      </c>
      <c r="C88" s="37" t="s">
        <v>106</v>
      </c>
      <c r="D88" s="36" t="s">
        <v>1223</v>
      </c>
      <c r="E88" s="38" t="s">
        <v>1222</v>
      </c>
    </row>
    <row r="89" spans="1:5" ht="36" customHeight="1" x14ac:dyDescent="0.2">
      <c r="A89" s="38" t="s">
        <v>400</v>
      </c>
      <c r="B89" s="38" t="s">
        <v>298</v>
      </c>
      <c r="C89" s="37" t="s">
        <v>106</v>
      </c>
      <c r="D89" s="36" t="s">
        <v>1221</v>
      </c>
      <c r="E89" s="38" t="s">
        <v>1220</v>
      </c>
    </row>
    <row r="90" spans="1:5" ht="36" customHeight="1" x14ac:dyDescent="0.2">
      <c r="A90" s="38" t="s">
        <v>401</v>
      </c>
      <c r="B90" s="38" t="s">
        <v>274</v>
      </c>
      <c r="C90" s="37" t="s">
        <v>106</v>
      </c>
      <c r="D90" s="36" t="s">
        <v>1210</v>
      </c>
      <c r="E90" s="38" t="s">
        <v>1219</v>
      </c>
    </row>
    <row r="91" spans="1:5" ht="24" customHeight="1" x14ac:dyDescent="0.2">
      <c r="A91" s="38" t="s">
        <v>402</v>
      </c>
      <c r="B91" s="38" t="s">
        <v>315</v>
      </c>
      <c r="C91" s="37" t="s">
        <v>115</v>
      </c>
      <c r="D91" s="36" t="s">
        <v>1218</v>
      </c>
      <c r="E91" s="38" t="s">
        <v>1217</v>
      </c>
    </row>
    <row r="92" spans="1:5" ht="24" customHeight="1" x14ac:dyDescent="0.2">
      <c r="A92" s="38" t="s">
        <v>403</v>
      </c>
      <c r="B92" s="38" t="s">
        <v>319</v>
      </c>
      <c r="C92" s="37" t="s">
        <v>115</v>
      </c>
      <c r="D92" s="36" t="s">
        <v>1202</v>
      </c>
      <c r="E92" s="38" t="s">
        <v>1203</v>
      </c>
    </row>
    <row r="93" spans="1:5" ht="36" customHeight="1" x14ac:dyDescent="0.2">
      <c r="A93" s="38" t="s">
        <v>404</v>
      </c>
      <c r="B93" s="38" t="s">
        <v>328</v>
      </c>
      <c r="C93" s="37" t="s">
        <v>106</v>
      </c>
      <c r="D93" s="36" t="s">
        <v>1210</v>
      </c>
      <c r="E93" s="38" t="s">
        <v>1216</v>
      </c>
    </row>
    <row r="94" spans="1:5" ht="36" customHeight="1" x14ac:dyDescent="0.2">
      <c r="A94" s="38" t="s">
        <v>404</v>
      </c>
      <c r="B94" s="38" t="s">
        <v>323</v>
      </c>
      <c r="C94" s="37" t="s">
        <v>106</v>
      </c>
      <c r="D94" s="36" t="s">
        <v>1215</v>
      </c>
      <c r="E94" s="38" t="s">
        <v>1214</v>
      </c>
    </row>
    <row r="95" spans="1:5" ht="24" customHeight="1" x14ac:dyDescent="0.2">
      <c r="A95" s="38" t="s">
        <v>405</v>
      </c>
      <c r="B95" s="38" t="s">
        <v>333</v>
      </c>
      <c r="C95" s="37" t="s">
        <v>115</v>
      </c>
      <c r="D95" s="36" t="s">
        <v>1213</v>
      </c>
      <c r="E95" s="38" t="s">
        <v>1203</v>
      </c>
    </row>
    <row r="96" spans="1:5" ht="24" customHeight="1" x14ac:dyDescent="0.2">
      <c r="A96" s="38" t="s">
        <v>406</v>
      </c>
      <c r="B96" s="38" t="s">
        <v>337</v>
      </c>
      <c r="C96" s="37" t="s">
        <v>115</v>
      </c>
      <c r="D96" s="36" t="s">
        <v>1212</v>
      </c>
      <c r="E96" s="38" t="s">
        <v>1211</v>
      </c>
    </row>
    <row r="97" spans="1:8" ht="24" customHeight="1" x14ac:dyDescent="0.2">
      <c r="A97" s="38" t="s">
        <v>407</v>
      </c>
      <c r="B97" s="38" t="s">
        <v>346</v>
      </c>
      <c r="C97" s="37" t="s">
        <v>106</v>
      </c>
      <c r="D97" s="36" t="s">
        <v>1210</v>
      </c>
      <c r="E97" s="38" t="s">
        <v>1209</v>
      </c>
    </row>
    <row r="98" spans="1:8" ht="24" customHeight="1" x14ac:dyDescent="0.2">
      <c r="A98" s="38" t="s">
        <v>408</v>
      </c>
      <c r="B98" s="38" t="s">
        <v>353</v>
      </c>
      <c r="C98" s="37" t="s">
        <v>115</v>
      </c>
      <c r="D98" s="36" t="s">
        <v>1208</v>
      </c>
      <c r="E98" s="38" t="s">
        <v>1203</v>
      </c>
    </row>
    <row r="99" spans="1:8" ht="72" customHeight="1" x14ac:dyDescent="0.2">
      <c r="A99" s="38" t="s">
        <v>409</v>
      </c>
      <c r="B99" s="38" t="s">
        <v>357</v>
      </c>
      <c r="C99" s="37" t="s">
        <v>23</v>
      </c>
      <c r="D99" s="36" t="s">
        <v>1202</v>
      </c>
      <c r="E99" s="38" t="s">
        <v>1203</v>
      </c>
    </row>
    <row r="100" spans="1:8" ht="24" customHeight="1" x14ac:dyDescent="0.2">
      <c r="A100" s="44" t="s">
        <v>1167</v>
      </c>
      <c r="B100" s="44" t="s">
        <v>1166</v>
      </c>
      <c r="C100" s="62"/>
      <c r="D100" s="45"/>
      <c r="E100" s="44"/>
    </row>
    <row r="101" spans="1:8" ht="24" customHeight="1" x14ac:dyDescent="0.2">
      <c r="A101" s="38" t="s">
        <v>410</v>
      </c>
      <c r="B101" s="38" t="s">
        <v>412</v>
      </c>
      <c r="C101" s="37" t="s">
        <v>23</v>
      </c>
      <c r="D101" s="36" t="s">
        <v>1204</v>
      </c>
      <c r="E101" s="38" t="s">
        <v>1207</v>
      </c>
    </row>
    <row r="102" spans="1:8" ht="24" customHeight="1" x14ac:dyDescent="0.2">
      <c r="A102" s="38" t="s">
        <v>414</v>
      </c>
      <c r="B102" s="38" t="s">
        <v>416</v>
      </c>
      <c r="C102" s="37" t="s">
        <v>29</v>
      </c>
      <c r="D102" s="36" t="s">
        <v>1206</v>
      </c>
      <c r="E102" s="38" t="s">
        <v>1205</v>
      </c>
    </row>
    <row r="103" spans="1:8" ht="36" customHeight="1" x14ac:dyDescent="0.2">
      <c r="A103" s="38" t="s">
        <v>419</v>
      </c>
      <c r="B103" s="38" t="s">
        <v>421</v>
      </c>
      <c r="C103" s="37" t="s">
        <v>23</v>
      </c>
      <c r="D103" s="36" t="s">
        <v>1204</v>
      </c>
      <c r="E103" s="38" t="s">
        <v>1203</v>
      </c>
    </row>
    <row r="104" spans="1:8" ht="24" customHeight="1" x14ac:dyDescent="0.2">
      <c r="A104" s="38" t="s">
        <v>424</v>
      </c>
      <c r="B104" s="38" t="s">
        <v>426</v>
      </c>
      <c r="C104" s="37" t="s">
        <v>23</v>
      </c>
      <c r="D104" s="36" t="s">
        <v>1204</v>
      </c>
      <c r="E104" s="38" t="s">
        <v>1203</v>
      </c>
    </row>
    <row r="105" spans="1:8" ht="24" customHeight="1" x14ac:dyDescent="0.2">
      <c r="A105" s="38" t="s">
        <v>427</v>
      </c>
      <c r="B105" s="38" t="s">
        <v>429</v>
      </c>
      <c r="C105" s="37" t="s">
        <v>29</v>
      </c>
      <c r="D105" s="36" t="s">
        <v>1204</v>
      </c>
      <c r="E105" s="38" t="s">
        <v>1203</v>
      </c>
    </row>
    <row r="106" spans="1:8" ht="24" customHeight="1" x14ac:dyDescent="0.2">
      <c r="A106" s="38" t="s">
        <v>430</v>
      </c>
      <c r="B106" s="38" t="s">
        <v>432</v>
      </c>
      <c r="C106" s="37" t="s">
        <v>115</v>
      </c>
      <c r="D106" s="36" t="s">
        <v>1202</v>
      </c>
      <c r="E106" s="38" t="s">
        <v>1201</v>
      </c>
    </row>
    <row r="107" spans="1:8" x14ac:dyDescent="0.2">
      <c r="A107" s="31"/>
      <c r="B107" s="31"/>
      <c r="C107" s="31"/>
      <c r="D107" s="31"/>
      <c r="E107" s="31"/>
      <c r="F107" s="31"/>
      <c r="G107" s="31"/>
      <c r="H107" s="31"/>
    </row>
    <row r="108" spans="1:8" x14ac:dyDescent="0.2">
      <c r="A108" s="86"/>
      <c r="B108" s="86"/>
      <c r="C108" s="86"/>
      <c r="D108" s="80" t="s">
        <v>577</v>
      </c>
      <c r="E108" s="86"/>
      <c r="F108" s="87">
        <v>2717662.9</v>
      </c>
      <c r="G108" s="86"/>
      <c r="H108" s="86"/>
    </row>
    <row r="109" spans="1:8" x14ac:dyDescent="0.2">
      <c r="A109" s="86"/>
      <c r="B109" s="86"/>
      <c r="C109" s="86"/>
      <c r="D109" s="80" t="s">
        <v>578</v>
      </c>
      <c r="E109" s="86"/>
      <c r="F109" s="87">
        <v>782096.18</v>
      </c>
      <c r="G109" s="86"/>
      <c r="H109" s="86"/>
    </row>
    <row r="110" spans="1:8" x14ac:dyDescent="0.2">
      <c r="A110" s="86"/>
      <c r="B110" s="86"/>
      <c r="C110" s="86"/>
      <c r="D110" s="80" t="s">
        <v>579</v>
      </c>
      <c r="E110" s="86"/>
      <c r="F110" s="87">
        <v>3499759.08</v>
      </c>
      <c r="G110" s="86"/>
      <c r="H110" s="86"/>
    </row>
    <row r="111" spans="1:8" ht="60" customHeight="1" x14ac:dyDescent="0.2">
      <c r="A111" s="28"/>
      <c r="B111" s="28"/>
      <c r="C111" s="28"/>
      <c r="D111" s="28"/>
      <c r="E111" s="28"/>
      <c r="F111" s="28"/>
      <c r="G111" s="28"/>
      <c r="H111" s="28"/>
    </row>
    <row r="112" spans="1:8" ht="69.95" customHeight="1" x14ac:dyDescent="0.2">
      <c r="A112" s="81" t="s">
        <v>580</v>
      </c>
      <c r="B112" s="72"/>
      <c r="C112" s="72"/>
      <c r="D112" s="72"/>
      <c r="E112" s="72"/>
      <c r="F112" s="72"/>
      <c r="G112" s="72"/>
      <c r="H112" s="72"/>
    </row>
  </sheetData>
  <mergeCells count="15">
    <mergeCell ref="A110:C110"/>
    <mergeCell ref="D110:E110"/>
    <mergeCell ref="F110:H110"/>
    <mergeCell ref="A112:H112"/>
    <mergeCell ref="A108:C108"/>
    <mergeCell ref="D108:E108"/>
    <mergeCell ref="F108:H108"/>
    <mergeCell ref="A109:C109"/>
    <mergeCell ref="D109:E109"/>
    <mergeCell ref="F109:H109"/>
    <mergeCell ref="F1:H1"/>
    <mergeCell ref="I1:J1"/>
    <mergeCell ref="F2:H2"/>
    <mergeCell ref="I2:J2"/>
    <mergeCell ref="A3:E3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821E-6F84-4916-8AA7-1D60425DC857}">
  <sheetPr>
    <pageSetUpPr fitToPage="1"/>
  </sheetPr>
  <dimension ref="A1:Q126"/>
  <sheetViews>
    <sheetView showOutlineSymbols="0" showWhiteSpace="0" workbookViewId="0">
      <selection activeCell="S10" sqref="S10"/>
    </sheetView>
  </sheetViews>
  <sheetFormatPr defaultRowHeight="14.25" x14ac:dyDescent="0.2"/>
  <cols>
    <col min="1" max="2" width="10" bestFit="1" customWidth="1"/>
    <col min="3" max="3" width="60" bestFit="1" customWidth="1"/>
    <col min="4" max="4" width="25" bestFit="1" customWidth="1"/>
    <col min="5" max="5" width="10" bestFit="1" customWidth="1"/>
    <col min="6" max="16" width="13" bestFit="1" customWidth="1"/>
    <col min="17" max="17" width="15" bestFit="1" customWidth="1"/>
  </cols>
  <sheetData>
    <row r="1" spans="1:17" ht="15" x14ac:dyDescent="0.2">
      <c r="A1" s="39"/>
      <c r="B1" s="39"/>
      <c r="C1" s="39" t="s">
        <v>1191</v>
      </c>
      <c r="D1" s="39" t="s">
        <v>1</v>
      </c>
      <c r="E1" s="82" t="s">
        <v>2</v>
      </c>
      <c r="F1" s="82"/>
      <c r="G1" s="82"/>
      <c r="H1" s="82" t="s">
        <v>3</v>
      </c>
      <c r="I1" s="82"/>
      <c r="J1" s="82"/>
      <c r="K1" s="82"/>
      <c r="L1" s="72"/>
      <c r="M1" s="72"/>
      <c r="N1" s="72"/>
      <c r="O1" s="72"/>
    </row>
    <row r="2" spans="1:17" ht="80.099999999999994" customHeight="1" x14ac:dyDescent="0.2">
      <c r="A2" s="32"/>
      <c r="B2" s="32"/>
      <c r="C2" s="32" t="s">
        <v>4</v>
      </c>
      <c r="D2" s="32" t="s">
        <v>5</v>
      </c>
      <c r="E2" s="80" t="s">
        <v>6</v>
      </c>
      <c r="F2" s="80"/>
      <c r="G2" s="80"/>
      <c r="H2" s="80" t="s">
        <v>7</v>
      </c>
      <c r="I2" s="80"/>
      <c r="J2" s="80"/>
      <c r="K2" s="80"/>
      <c r="L2" s="72"/>
      <c r="M2" s="72"/>
      <c r="N2" s="72"/>
      <c r="O2" s="72"/>
    </row>
    <row r="3" spans="1:17" ht="15" x14ac:dyDescent="0.25">
      <c r="A3" s="83" t="s">
        <v>1876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20.100000000000001" customHeight="1" x14ac:dyDescent="0.2">
      <c r="A4" s="88" t="s">
        <v>10</v>
      </c>
      <c r="B4" s="84" t="s">
        <v>11</v>
      </c>
      <c r="C4" s="84" t="s">
        <v>12</v>
      </c>
      <c r="D4" s="84" t="s">
        <v>13</v>
      </c>
      <c r="E4" s="89" t="s">
        <v>14</v>
      </c>
      <c r="F4" s="89" t="s">
        <v>1875</v>
      </c>
      <c r="G4" s="88"/>
      <c r="H4" s="89" t="s">
        <v>1874</v>
      </c>
      <c r="I4" s="88"/>
      <c r="J4" s="89" t="s">
        <v>17</v>
      </c>
      <c r="K4" s="88"/>
      <c r="L4" s="88"/>
      <c r="M4" s="88" t="s">
        <v>1873</v>
      </c>
      <c r="N4" s="88" t="s">
        <v>1872</v>
      </c>
      <c r="O4" s="88" t="s">
        <v>1871</v>
      </c>
      <c r="P4" s="72"/>
      <c r="Q4" s="72"/>
    </row>
    <row r="5" spans="1:17" ht="20.100000000000001" customHeight="1" x14ac:dyDescent="0.2">
      <c r="A5" s="88"/>
      <c r="B5" s="84"/>
      <c r="C5" s="84"/>
      <c r="D5" s="84"/>
      <c r="E5" s="89"/>
      <c r="F5" s="46" t="s">
        <v>1870</v>
      </c>
      <c r="G5" s="46" t="s">
        <v>1869</v>
      </c>
      <c r="H5" s="46" t="s">
        <v>1870</v>
      </c>
      <c r="I5" s="46" t="s">
        <v>1869</v>
      </c>
      <c r="J5" s="46" t="s">
        <v>1870</v>
      </c>
      <c r="K5" s="46" t="s">
        <v>1869</v>
      </c>
      <c r="L5" s="46" t="s">
        <v>1868</v>
      </c>
      <c r="M5" s="88"/>
      <c r="N5" s="88"/>
      <c r="O5" s="88"/>
      <c r="P5" s="88"/>
      <c r="Q5" s="88"/>
    </row>
    <row r="6" spans="1:17" ht="24" customHeight="1" x14ac:dyDescent="0.2">
      <c r="A6" s="61" t="s">
        <v>354</v>
      </c>
      <c r="B6" s="60" t="s">
        <v>20</v>
      </c>
      <c r="C6" s="60" t="s">
        <v>353</v>
      </c>
      <c r="D6" s="60" t="s">
        <v>103</v>
      </c>
      <c r="E6" s="59" t="s">
        <v>115</v>
      </c>
      <c r="F6" s="61" t="s">
        <v>1867</v>
      </c>
      <c r="G6" s="61" t="s">
        <v>1485</v>
      </c>
      <c r="H6" s="61" t="s">
        <v>1866</v>
      </c>
      <c r="I6" s="61" t="s">
        <v>1485</v>
      </c>
      <c r="J6" s="61" t="s">
        <v>1865</v>
      </c>
      <c r="K6" s="61" t="s">
        <v>1485</v>
      </c>
      <c r="L6" s="57">
        <v>1948960.9626524576</v>
      </c>
      <c r="M6" s="61" t="s">
        <v>1864</v>
      </c>
      <c r="N6" s="57">
        <v>1948960.9626525</v>
      </c>
      <c r="O6" s="61" t="s">
        <v>1864</v>
      </c>
    </row>
    <row r="7" spans="1:17" ht="24" customHeight="1" x14ac:dyDescent="0.2">
      <c r="A7" s="61" t="s">
        <v>342</v>
      </c>
      <c r="B7" s="60" t="s">
        <v>20</v>
      </c>
      <c r="C7" s="60" t="s">
        <v>343</v>
      </c>
      <c r="D7" s="60" t="s">
        <v>103</v>
      </c>
      <c r="E7" s="59" t="s">
        <v>115</v>
      </c>
      <c r="F7" s="61" t="s">
        <v>1688</v>
      </c>
      <c r="G7" s="61" t="s">
        <v>1485</v>
      </c>
      <c r="H7" s="61" t="s">
        <v>1863</v>
      </c>
      <c r="I7" s="61" t="s">
        <v>1485</v>
      </c>
      <c r="J7" s="61" t="s">
        <v>1862</v>
      </c>
      <c r="K7" s="61" t="s">
        <v>1485</v>
      </c>
      <c r="L7" s="57">
        <v>145304.27014126215</v>
      </c>
      <c r="M7" s="61" t="s">
        <v>1861</v>
      </c>
      <c r="N7" s="57">
        <v>2094265.2327938001</v>
      </c>
      <c r="O7" s="61" t="s">
        <v>1860</v>
      </c>
    </row>
    <row r="8" spans="1:17" ht="48" customHeight="1" x14ac:dyDescent="0.2">
      <c r="A8" s="61" t="s">
        <v>249</v>
      </c>
      <c r="B8" s="60" t="s">
        <v>26</v>
      </c>
      <c r="C8" s="60" t="s">
        <v>250</v>
      </c>
      <c r="D8" s="60" t="s">
        <v>103</v>
      </c>
      <c r="E8" s="59" t="s">
        <v>106</v>
      </c>
      <c r="F8" s="61" t="s">
        <v>1859</v>
      </c>
      <c r="G8" s="61" t="s">
        <v>1485</v>
      </c>
      <c r="H8" s="61" t="s">
        <v>1858</v>
      </c>
      <c r="I8" s="61" t="s">
        <v>1485</v>
      </c>
      <c r="J8" s="61" t="s">
        <v>1857</v>
      </c>
      <c r="K8" s="61" t="s">
        <v>1485</v>
      </c>
      <c r="L8" s="57">
        <v>143966.28238683971</v>
      </c>
      <c r="M8" s="61" t="s">
        <v>1856</v>
      </c>
      <c r="N8" s="57">
        <v>2238231.5151805999</v>
      </c>
      <c r="O8" s="61" t="s">
        <v>1855</v>
      </c>
    </row>
    <row r="9" spans="1:17" ht="24" customHeight="1" x14ac:dyDescent="0.2">
      <c r="A9" s="61" t="s">
        <v>25</v>
      </c>
      <c r="B9" s="60" t="s">
        <v>26</v>
      </c>
      <c r="C9" s="60" t="s">
        <v>27</v>
      </c>
      <c r="D9" s="60" t="s">
        <v>28</v>
      </c>
      <c r="E9" s="59" t="s">
        <v>29</v>
      </c>
      <c r="F9" s="61" t="s">
        <v>1854</v>
      </c>
      <c r="G9" s="61" t="s">
        <v>1485</v>
      </c>
      <c r="H9" s="61" t="s">
        <v>1853</v>
      </c>
      <c r="I9" s="61" t="s">
        <v>1485</v>
      </c>
      <c r="J9" s="61" t="s">
        <v>1852</v>
      </c>
      <c r="K9" s="61" t="s">
        <v>1485</v>
      </c>
      <c r="L9" s="57">
        <v>139992.55731530295</v>
      </c>
      <c r="M9" s="61" t="s">
        <v>1851</v>
      </c>
      <c r="N9" s="57">
        <v>2378224.0724959001</v>
      </c>
      <c r="O9" s="61" t="s">
        <v>1850</v>
      </c>
    </row>
    <row r="10" spans="1:17" ht="24" customHeight="1" x14ac:dyDescent="0.2">
      <c r="A10" s="61" t="s">
        <v>133</v>
      </c>
      <c r="B10" s="60" t="s">
        <v>26</v>
      </c>
      <c r="C10" s="60" t="s">
        <v>134</v>
      </c>
      <c r="D10" s="60" t="s">
        <v>28</v>
      </c>
      <c r="E10" s="59" t="s">
        <v>29</v>
      </c>
      <c r="F10" s="61" t="s">
        <v>1849</v>
      </c>
      <c r="G10" s="61" t="s">
        <v>1485</v>
      </c>
      <c r="H10" s="61" t="s">
        <v>1848</v>
      </c>
      <c r="I10" s="61" t="s">
        <v>1485</v>
      </c>
      <c r="J10" s="61" t="s">
        <v>1847</v>
      </c>
      <c r="K10" s="61" t="s">
        <v>1485</v>
      </c>
      <c r="L10" s="57">
        <v>136683.42207434229</v>
      </c>
      <c r="M10" s="61" t="s">
        <v>1846</v>
      </c>
      <c r="N10" s="57">
        <v>2514907.4945701999</v>
      </c>
      <c r="O10" s="61" t="s">
        <v>1845</v>
      </c>
    </row>
    <row r="11" spans="1:17" ht="24" customHeight="1" x14ac:dyDescent="0.2">
      <c r="A11" s="61" t="s">
        <v>131</v>
      </c>
      <c r="B11" s="60" t="s">
        <v>26</v>
      </c>
      <c r="C11" s="60" t="s">
        <v>132</v>
      </c>
      <c r="D11" s="60" t="s">
        <v>28</v>
      </c>
      <c r="E11" s="59" t="s">
        <v>29</v>
      </c>
      <c r="F11" s="61" t="s">
        <v>1844</v>
      </c>
      <c r="G11" s="61" t="s">
        <v>1485</v>
      </c>
      <c r="H11" s="61" t="s">
        <v>1843</v>
      </c>
      <c r="I11" s="61" t="s">
        <v>1485</v>
      </c>
      <c r="J11" s="61" t="s">
        <v>1842</v>
      </c>
      <c r="K11" s="61" t="s">
        <v>1485</v>
      </c>
      <c r="L11" s="57">
        <v>121741.89597595925</v>
      </c>
      <c r="M11" s="61" t="s">
        <v>1841</v>
      </c>
      <c r="N11" s="57">
        <v>2636649.3905461999</v>
      </c>
      <c r="O11" s="61" t="s">
        <v>1840</v>
      </c>
    </row>
    <row r="12" spans="1:17" ht="24" customHeight="1" x14ac:dyDescent="0.2">
      <c r="A12" s="61" t="s">
        <v>334</v>
      </c>
      <c r="B12" s="60" t="s">
        <v>20</v>
      </c>
      <c r="C12" s="60" t="s">
        <v>333</v>
      </c>
      <c r="D12" s="60" t="s">
        <v>103</v>
      </c>
      <c r="E12" s="59" t="s">
        <v>115</v>
      </c>
      <c r="F12" s="61" t="s">
        <v>1839</v>
      </c>
      <c r="G12" s="61" t="s">
        <v>1485</v>
      </c>
      <c r="H12" s="61" t="s">
        <v>1838</v>
      </c>
      <c r="I12" s="61" t="s">
        <v>1485</v>
      </c>
      <c r="J12" s="61" t="s">
        <v>1837</v>
      </c>
      <c r="K12" s="61" t="s">
        <v>1485</v>
      </c>
      <c r="L12" s="57">
        <v>117005.36913943704</v>
      </c>
      <c r="M12" s="61" t="s">
        <v>1836</v>
      </c>
      <c r="N12" s="57">
        <v>2753654.7596856002</v>
      </c>
      <c r="O12" s="61" t="s">
        <v>1835</v>
      </c>
    </row>
    <row r="13" spans="1:17" ht="24" customHeight="1" x14ac:dyDescent="0.2">
      <c r="A13" s="35" t="s">
        <v>320</v>
      </c>
      <c r="B13" s="34" t="s">
        <v>20</v>
      </c>
      <c r="C13" s="34" t="s">
        <v>319</v>
      </c>
      <c r="D13" s="34" t="s">
        <v>103</v>
      </c>
      <c r="E13" s="33" t="s">
        <v>115</v>
      </c>
      <c r="F13" s="35" t="s">
        <v>1495</v>
      </c>
      <c r="G13" s="35" t="s">
        <v>1485</v>
      </c>
      <c r="H13" s="35" t="s">
        <v>1834</v>
      </c>
      <c r="I13" s="35" t="s">
        <v>1485</v>
      </c>
      <c r="J13" s="35" t="s">
        <v>1833</v>
      </c>
      <c r="K13" s="35" t="s">
        <v>1485</v>
      </c>
      <c r="L13" s="54">
        <v>109382.49890573212</v>
      </c>
      <c r="M13" s="35" t="s">
        <v>1832</v>
      </c>
      <c r="N13" s="54">
        <v>2863037.2585912999</v>
      </c>
      <c r="O13" s="35" t="s">
        <v>1831</v>
      </c>
    </row>
    <row r="14" spans="1:17" ht="24" customHeight="1" x14ac:dyDescent="0.2">
      <c r="A14" s="35" t="s">
        <v>373</v>
      </c>
      <c r="B14" s="34" t="s">
        <v>20</v>
      </c>
      <c r="C14" s="34" t="s">
        <v>372</v>
      </c>
      <c r="D14" s="34" t="s">
        <v>103</v>
      </c>
      <c r="E14" s="33" t="s">
        <v>115</v>
      </c>
      <c r="F14" s="35" t="s">
        <v>1495</v>
      </c>
      <c r="G14" s="35" t="s">
        <v>1485</v>
      </c>
      <c r="H14" s="35" t="s">
        <v>1830</v>
      </c>
      <c r="I14" s="35" t="s">
        <v>1485</v>
      </c>
      <c r="J14" s="35" t="s">
        <v>1829</v>
      </c>
      <c r="K14" s="35" t="s">
        <v>1485</v>
      </c>
      <c r="L14" s="54">
        <v>80100.706899555851</v>
      </c>
      <c r="M14" s="35" t="s">
        <v>1828</v>
      </c>
      <c r="N14" s="54">
        <v>2943137.9654909</v>
      </c>
      <c r="O14" s="35" t="s">
        <v>1827</v>
      </c>
    </row>
    <row r="15" spans="1:17" ht="24" customHeight="1" x14ac:dyDescent="0.2">
      <c r="A15" s="35" t="s">
        <v>65</v>
      </c>
      <c r="B15" s="34" t="s">
        <v>26</v>
      </c>
      <c r="C15" s="34" t="s">
        <v>66</v>
      </c>
      <c r="D15" s="34" t="s">
        <v>28</v>
      </c>
      <c r="E15" s="33" t="s">
        <v>29</v>
      </c>
      <c r="F15" s="35" t="s">
        <v>1826</v>
      </c>
      <c r="G15" s="35" t="s">
        <v>1485</v>
      </c>
      <c r="H15" s="35" t="s">
        <v>1825</v>
      </c>
      <c r="I15" s="35" t="s">
        <v>1485</v>
      </c>
      <c r="J15" s="35" t="s">
        <v>1824</v>
      </c>
      <c r="K15" s="35" t="s">
        <v>1485</v>
      </c>
      <c r="L15" s="54">
        <v>53231.623211707541</v>
      </c>
      <c r="M15" s="35" t="s">
        <v>1823</v>
      </c>
      <c r="N15" s="54">
        <v>2996369.5887026</v>
      </c>
      <c r="O15" s="35" t="s">
        <v>1822</v>
      </c>
    </row>
    <row r="16" spans="1:17" ht="36" customHeight="1" x14ac:dyDescent="0.2">
      <c r="A16" s="35" t="s">
        <v>549</v>
      </c>
      <c r="B16" s="34" t="s">
        <v>26</v>
      </c>
      <c r="C16" s="34" t="s">
        <v>550</v>
      </c>
      <c r="D16" s="34" t="s">
        <v>46</v>
      </c>
      <c r="E16" s="33" t="s">
        <v>23</v>
      </c>
      <c r="F16" s="35" t="s">
        <v>1821</v>
      </c>
      <c r="G16" s="35" t="s">
        <v>1485</v>
      </c>
      <c r="H16" s="35" t="s">
        <v>1820</v>
      </c>
      <c r="I16" s="35" t="s">
        <v>1485</v>
      </c>
      <c r="J16" s="35" t="s">
        <v>1819</v>
      </c>
      <c r="K16" s="35" t="s">
        <v>1485</v>
      </c>
      <c r="L16" s="54">
        <v>50595.468324654947</v>
      </c>
      <c r="M16" s="35" t="s">
        <v>1818</v>
      </c>
      <c r="N16" s="54">
        <v>3046965.0570272999</v>
      </c>
      <c r="O16" s="35" t="s">
        <v>1817</v>
      </c>
    </row>
    <row r="17" spans="1:15" ht="24" customHeight="1" x14ac:dyDescent="0.2">
      <c r="A17" s="35" t="s">
        <v>148</v>
      </c>
      <c r="B17" s="34" t="s">
        <v>20</v>
      </c>
      <c r="C17" s="34" t="s">
        <v>149</v>
      </c>
      <c r="D17" s="34" t="s">
        <v>103</v>
      </c>
      <c r="E17" s="33" t="s">
        <v>115</v>
      </c>
      <c r="F17" s="35" t="s">
        <v>1779</v>
      </c>
      <c r="G17" s="35" t="s">
        <v>1485</v>
      </c>
      <c r="H17" s="35" t="s">
        <v>1816</v>
      </c>
      <c r="I17" s="35" t="s">
        <v>1485</v>
      </c>
      <c r="J17" s="35" t="s">
        <v>1815</v>
      </c>
      <c r="K17" s="35" t="s">
        <v>1485</v>
      </c>
      <c r="L17" s="54">
        <v>46276.496466657707</v>
      </c>
      <c r="M17" s="35" t="s">
        <v>1814</v>
      </c>
      <c r="N17" s="54">
        <v>3093241.5534939999</v>
      </c>
      <c r="O17" s="35" t="s">
        <v>1813</v>
      </c>
    </row>
    <row r="18" spans="1:15" ht="24" customHeight="1" x14ac:dyDescent="0.2">
      <c r="A18" s="35" t="s">
        <v>171</v>
      </c>
      <c r="B18" s="34" t="s">
        <v>20</v>
      </c>
      <c r="C18" s="34" t="s">
        <v>170</v>
      </c>
      <c r="D18" s="34" t="s">
        <v>103</v>
      </c>
      <c r="E18" s="33" t="s">
        <v>115</v>
      </c>
      <c r="F18" s="35" t="s">
        <v>1812</v>
      </c>
      <c r="G18" s="35" t="s">
        <v>1485</v>
      </c>
      <c r="H18" s="35" t="s">
        <v>1811</v>
      </c>
      <c r="I18" s="35" t="s">
        <v>1485</v>
      </c>
      <c r="J18" s="35" t="s">
        <v>1810</v>
      </c>
      <c r="K18" s="35" t="s">
        <v>1485</v>
      </c>
      <c r="L18" s="54">
        <v>44869.589343001462</v>
      </c>
      <c r="M18" s="35" t="s">
        <v>1809</v>
      </c>
      <c r="N18" s="54">
        <v>3138111.1428370001</v>
      </c>
      <c r="O18" s="35" t="s">
        <v>1808</v>
      </c>
    </row>
    <row r="19" spans="1:15" ht="24" customHeight="1" x14ac:dyDescent="0.2">
      <c r="A19" s="35" t="s">
        <v>118</v>
      </c>
      <c r="B19" s="34" t="s">
        <v>20</v>
      </c>
      <c r="C19" s="34" t="s">
        <v>119</v>
      </c>
      <c r="D19" s="34" t="s">
        <v>103</v>
      </c>
      <c r="E19" s="33" t="s">
        <v>115</v>
      </c>
      <c r="F19" s="35" t="s">
        <v>1807</v>
      </c>
      <c r="G19" s="35" t="s">
        <v>1485</v>
      </c>
      <c r="H19" s="35" t="s">
        <v>1806</v>
      </c>
      <c r="I19" s="35" t="s">
        <v>1485</v>
      </c>
      <c r="J19" s="35" t="s">
        <v>1805</v>
      </c>
      <c r="K19" s="35" t="s">
        <v>1485</v>
      </c>
      <c r="L19" s="54">
        <v>35645.673762438826</v>
      </c>
      <c r="M19" s="35" t="s">
        <v>1804</v>
      </c>
      <c r="N19" s="54">
        <v>3173756.8165993998</v>
      </c>
      <c r="O19" s="35" t="s">
        <v>1803</v>
      </c>
    </row>
    <row r="20" spans="1:15" ht="48" customHeight="1" x14ac:dyDescent="0.2">
      <c r="A20" s="35" t="s">
        <v>289</v>
      </c>
      <c r="B20" s="34" t="s">
        <v>26</v>
      </c>
      <c r="C20" s="34" t="s">
        <v>290</v>
      </c>
      <c r="D20" s="34" t="s">
        <v>103</v>
      </c>
      <c r="E20" s="33" t="s">
        <v>106</v>
      </c>
      <c r="F20" s="35" t="s">
        <v>1802</v>
      </c>
      <c r="G20" s="35" t="s">
        <v>1485</v>
      </c>
      <c r="H20" s="35" t="s">
        <v>1801</v>
      </c>
      <c r="I20" s="35" t="s">
        <v>1485</v>
      </c>
      <c r="J20" s="35" t="s">
        <v>1800</v>
      </c>
      <c r="K20" s="35" t="s">
        <v>1485</v>
      </c>
      <c r="L20" s="54">
        <v>33594.568534634622</v>
      </c>
      <c r="M20" s="35" t="s">
        <v>1799</v>
      </c>
      <c r="N20" s="54">
        <v>3207351.3851339999</v>
      </c>
      <c r="O20" s="35" t="s">
        <v>1798</v>
      </c>
    </row>
    <row r="21" spans="1:15" ht="24" customHeight="1" x14ac:dyDescent="0.2">
      <c r="A21" s="35" t="s">
        <v>379</v>
      </c>
      <c r="B21" s="34" t="s">
        <v>20</v>
      </c>
      <c r="C21" s="34" t="s">
        <v>378</v>
      </c>
      <c r="D21" s="34" t="s">
        <v>103</v>
      </c>
      <c r="E21" s="33" t="s">
        <v>115</v>
      </c>
      <c r="F21" s="35" t="s">
        <v>1797</v>
      </c>
      <c r="G21" s="35" t="s">
        <v>1485</v>
      </c>
      <c r="H21" s="35" t="s">
        <v>1796</v>
      </c>
      <c r="I21" s="35" t="s">
        <v>1485</v>
      </c>
      <c r="J21" s="35" t="s">
        <v>1795</v>
      </c>
      <c r="K21" s="35" t="s">
        <v>1485</v>
      </c>
      <c r="L21" s="54">
        <v>28437.219735899649</v>
      </c>
      <c r="M21" s="35" t="s">
        <v>1794</v>
      </c>
      <c r="N21" s="54">
        <v>3235788.6048698998</v>
      </c>
      <c r="O21" s="35" t="s">
        <v>1793</v>
      </c>
    </row>
    <row r="22" spans="1:15" ht="24" customHeight="1" x14ac:dyDescent="0.2">
      <c r="A22" s="35" t="s">
        <v>42</v>
      </c>
      <c r="B22" s="34" t="s">
        <v>26</v>
      </c>
      <c r="C22" s="34" t="s">
        <v>43</v>
      </c>
      <c r="D22" s="34" t="s">
        <v>28</v>
      </c>
      <c r="E22" s="33" t="s">
        <v>29</v>
      </c>
      <c r="F22" s="35" t="s">
        <v>1792</v>
      </c>
      <c r="G22" s="35" t="s">
        <v>1485</v>
      </c>
      <c r="H22" s="35" t="s">
        <v>1791</v>
      </c>
      <c r="I22" s="35" t="s">
        <v>1485</v>
      </c>
      <c r="J22" s="35" t="s">
        <v>1790</v>
      </c>
      <c r="K22" s="35" t="s">
        <v>1485</v>
      </c>
      <c r="L22" s="54">
        <v>20323.507434496383</v>
      </c>
      <c r="M22" s="35" t="s">
        <v>1789</v>
      </c>
      <c r="N22" s="54">
        <v>3256112.1123044002</v>
      </c>
      <c r="O22" s="35" t="s">
        <v>1788</v>
      </c>
    </row>
    <row r="23" spans="1:15" ht="36" customHeight="1" x14ac:dyDescent="0.2">
      <c r="A23" s="35" t="s">
        <v>281</v>
      </c>
      <c r="B23" s="34" t="s">
        <v>20</v>
      </c>
      <c r="C23" s="34" t="s">
        <v>280</v>
      </c>
      <c r="D23" s="34" t="s">
        <v>103</v>
      </c>
      <c r="E23" s="33" t="s">
        <v>115</v>
      </c>
      <c r="F23" s="35" t="s">
        <v>1499</v>
      </c>
      <c r="G23" s="35" t="s">
        <v>1485</v>
      </c>
      <c r="H23" s="35" t="s">
        <v>1787</v>
      </c>
      <c r="I23" s="35" t="s">
        <v>1485</v>
      </c>
      <c r="J23" s="35" t="s">
        <v>1786</v>
      </c>
      <c r="K23" s="35" t="s">
        <v>1485</v>
      </c>
      <c r="L23" s="54">
        <v>19316.823207906378</v>
      </c>
      <c r="M23" s="35" t="s">
        <v>1785</v>
      </c>
      <c r="N23" s="54">
        <v>3275428.9355123001</v>
      </c>
      <c r="O23" s="35" t="s">
        <v>1784</v>
      </c>
    </row>
    <row r="24" spans="1:15" ht="24" customHeight="1" x14ac:dyDescent="0.2">
      <c r="A24" s="35" t="s">
        <v>129</v>
      </c>
      <c r="B24" s="34" t="s">
        <v>20</v>
      </c>
      <c r="C24" s="34" t="s">
        <v>130</v>
      </c>
      <c r="D24" s="34" t="s">
        <v>103</v>
      </c>
      <c r="E24" s="33" t="s">
        <v>115</v>
      </c>
      <c r="F24" s="35" t="s">
        <v>1499</v>
      </c>
      <c r="G24" s="35" t="s">
        <v>1485</v>
      </c>
      <c r="H24" s="35" t="s">
        <v>1783</v>
      </c>
      <c r="I24" s="35" t="s">
        <v>1485</v>
      </c>
      <c r="J24" s="35" t="s">
        <v>1782</v>
      </c>
      <c r="K24" s="35" t="s">
        <v>1485</v>
      </c>
      <c r="L24" s="54">
        <v>18818.717766684127</v>
      </c>
      <c r="M24" s="35" t="s">
        <v>1781</v>
      </c>
      <c r="N24" s="54">
        <v>3294247.653279</v>
      </c>
      <c r="O24" s="35" t="s">
        <v>1780</v>
      </c>
    </row>
    <row r="25" spans="1:15" ht="24" customHeight="1" x14ac:dyDescent="0.2">
      <c r="A25" s="35" t="s">
        <v>138</v>
      </c>
      <c r="B25" s="34" t="s">
        <v>20</v>
      </c>
      <c r="C25" s="34" t="s">
        <v>139</v>
      </c>
      <c r="D25" s="34" t="s">
        <v>103</v>
      </c>
      <c r="E25" s="33" t="s">
        <v>115</v>
      </c>
      <c r="F25" s="35" t="s">
        <v>1779</v>
      </c>
      <c r="G25" s="35" t="s">
        <v>1485</v>
      </c>
      <c r="H25" s="35" t="s">
        <v>1778</v>
      </c>
      <c r="I25" s="35" t="s">
        <v>1485</v>
      </c>
      <c r="J25" s="35" t="s">
        <v>1777</v>
      </c>
      <c r="K25" s="35" t="s">
        <v>1485</v>
      </c>
      <c r="L25" s="54">
        <v>18274.422748199711</v>
      </c>
      <c r="M25" s="35" t="s">
        <v>1776</v>
      </c>
      <c r="N25" s="54">
        <v>3312522.0760272001</v>
      </c>
      <c r="O25" s="35" t="s">
        <v>1775</v>
      </c>
    </row>
    <row r="26" spans="1:15" ht="48" customHeight="1" x14ac:dyDescent="0.2">
      <c r="A26" s="63" t="s">
        <v>324</v>
      </c>
      <c r="B26" s="66" t="s">
        <v>26</v>
      </c>
      <c r="C26" s="66" t="s">
        <v>325</v>
      </c>
      <c r="D26" s="66" t="s">
        <v>103</v>
      </c>
      <c r="E26" s="65" t="s">
        <v>106</v>
      </c>
      <c r="F26" s="63" t="s">
        <v>1774</v>
      </c>
      <c r="G26" s="63" t="s">
        <v>1485</v>
      </c>
      <c r="H26" s="63" t="s">
        <v>1773</v>
      </c>
      <c r="I26" s="63" t="s">
        <v>1485</v>
      </c>
      <c r="J26" s="63" t="s">
        <v>1772</v>
      </c>
      <c r="K26" s="63" t="s">
        <v>1485</v>
      </c>
      <c r="L26" s="64">
        <v>17173.922820232998</v>
      </c>
      <c r="M26" s="63" t="s">
        <v>1771</v>
      </c>
      <c r="N26" s="64">
        <v>3329695.9988473998</v>
      </c>
      <c r="O26" s="63" t="s">
        <v>1770</v>
      </c>
    </row>
    <row r="27" spans="1:15" ht="36" customHeight="1" x14ac:dyDescent="0.2">
      <c r="A27" s="63" t="s">
        <v>303</v>
      </c>
      <c r="B27" s="66" t="s">
        <v>26</v>
      </c>
      <c r="C27" s="66" t="s">
        <v>304</v>
      </c>
      <c r="D27" s="66" t="s">
        <v>103</v>
      </c>
      <c r="E27" s="65" t="s">
        <v>106</v>
      </c>
      <c r="F27" s="63" t="s">
        <v>1769</v>
      </c>
      <c r="G27" s="63" t="s">
        <v>1485</v>
      </c>
      <c r="H27" s="63" t="s">
        <v>1768</v>
      </c>
      <c r="I27" s="63" t="s">
        <v>1485</v>
      </c>
      <c r="J27" s="63" t="s">
        <v>1767</v>
      </c>
      <c r="K27" s="63" t="s">
        <v>1485</v>
      </c>
      <c r="L27" s="64">
        <v>12076.863469714859</v>
      </c>
      <c r="M27" s="63" t="s">
        <v>1766</v>
      </c>
      <c r="N27" s="64">
        <v>3341772.8623171002</v>
      </c>
      <c r="O27" s="63" t="s">
        <v>1765</v>
      </c>
    </row>
    <row r="28" spans="1:15" ht="24" customHeight="1" x14ac:dyDescent="0.2">
      <c r="A28" s="63" t="s">
        <v>417</v>
      </c>
      <c r="B28" s="66" t="s">
        <v>26</v>
      </c>
      <c r="C28" s="66" t="s">
        <v>418</v>
      </c>
      <c r="D28" s="66" t="s">
        <v>28</v>
      </c>
      <c r="E28" s="65" t="s">
        <v>29</v>
      </c>
      <c r="F28" s="63" t="s">
        <v>1764</v>
      </c>
      <c r="G28" s="63" t="s">
        <v>1485</v>
      </c>
      <c r="H28" s="63" t="s">
        <v>1763</v>
      </c>
      <c r="I28" s="63" t="s">
        <v>1485</v>
      </c>
      <c r="J28" s="63" t="s">
        <v>1762</v>
      </c>
      <c r="K28" s="63" t="s">
        <v>1485</v>
      </c>
      <c r="L28" s="64">
        <v>10844.580747855161</v>
      </c>
      <c r="M28" s="63" t="s">
        <v>1761</v>
      </c>
      <c r="N28" s="64">
        <v>3352617.4430650002</v>
      </c>
      <c r="O28" s="63" t="s">
        <v>1760</v>
      </c>
    </row>
    <row r="29" spans="1:15" ht="24" customHeight="1" x14ac:dyDescent="0.2">
      <c r="A29" s="63" t="s">
        <v>123</v>
      </c>
      <c r="B29" s="66" t="s">
        <v>20</v>
      </c>
      <c r="C29" s="66" t="s">
        <v>124</v>
      </c>
      <c r="D29" s="66" t="s">
        <v>103</v>
      </c>
      <c r="E29" s="65" t="s">
        <v>115</v>
      </c>
      <c r="F29" s="63" t="s">
        <v>1759</v>
      </c>
      <c r="G29" s="63" t="s">
        <v>1485</v>
      </c>
      <c r="H29" s="63" t="s">
        <v>1758</v>
      </c>
      <c r="I29" s="63" t="s">
        <v>1485</v>
      </c>
      <c r="J29" s="63" t="s">
        <v>1757</v>
      </c>
      <c r="K29" s="63" t="s">
        <v>1485</v>
      </c>
      <c r="L29" s="64">
        <v>10122.027360833117</v>
      </c>
      <c r="M29" s="63" t="s">
        <v>1756</v>
      </c>
      <c r="N29" s="64">
        <v>3362739.4704258</v>
      </c>
      <c r="O29" s="63" t="s">
        <v>1755</v>
      </c>
    </row>
    <row r="30" spans="1:15" ht="48" customHeight="1" x14ac:dyDescent="0.2">
      <c r="A30" s="63" t="s">
        <v>256</v>
      </c>
      <c r="B30" s="66" t="s">
        <v>26</v>
      </c>
      <c r="C30" s="66" t="s">
        <v>257</v>
      </c>
      <c r="D30" s="66" t="s">
        <v>103</v>
      </c>
      <c r="E30" s="65" t="s">
        <v>106</v>
      </c>
      <c r="F30" s="63" t="s">
        <v>1754</v>
      </c>
      <c r="G30" s="63" t="s">
        <v>1485</v>
      </c>
      <c r="H30" s="63" t="s">
        <v>1753</v>
      </c>
      <c r="I30" s="63" t="s">
        <v>1485</v>
      </c>
      <c r="J30" s="63" t="s">
        <v>1752</v>
      </c>
      <c r="K30" s="63" t="s">
        <v>1485</v>
      </c>
      <c r="L30" s="64">
        <v>9917.6772310934011</v>
      </c>
      <c r="M30" s="63" t="s">
        <v>1751</v>
      </c>
      <c r="N30" s="64">
        <v>3372657.1476568999</v>
      </c>
      <c r="O30" s="63" t="s">
        <v>1750</v>
      </c>
    </row>
    <row r="31" spans="1:15" ht="24" customHeight="1" x14ac:dyDescent="0.2">
      <c r="A31" s="63" t="s">
        <v>116</v>
      </c>
      <c r="B31" s="66" t="s">
        <v>20</v>
      </c>
      <c r="C31" s="66" t="s">
        <v>117</v>
      </c>
      <c r="D31" s="66" t="s">
        <v>103</v>
      </c>
      <c r="E31" s="65" t="s">
        <v>115</v>
      </c>
      <c r="F31" s="63" t="s">
        <v>1512</v>
      </c>
      <c r="G31" s="63" t="s">
        <v>1485</v>
      </c>
      <c r="H31" s="63" t="s">
        <v>1749</v>
      </c>
      <c r="I31" s="63" t="s">
        <v>1485</v>
      </c>
      <c r="J31" s="63" t="s">
        <v>1748</v>
      </c>
      <c r="K31" s="63" t="s">
        <v>1485</v>
      </c>
      <c r="L31" s="64">
        <v>9272.0751397950626</v>
      </c>
      <c r="M31" s="63" t="s">
        <v>1735</v>
      </c>
      <c r="N31" s="64">
        <v>3381929.2227967</v>
      </c>
      <c r="O31" s="63" t="s">
        <v>1747</v>
      </c>
    </row>
    <row r="32" spans="1:15" ht="24" customHeight="1" x14ac:dyDescent="0.2">
      <c r="A32" s="63" t="s">
        <v>507</v>
      </c>
      <c r="B32" s="66" t="s">
        <v>26</v>
      </c>
      <c r="C32" s="66" t="s">
        <v>508</v>
      </c>
      <c r="D32" s="66" t="s">
        <v>28</v>
      </c>
      <c r="E32" s="65" t="s">
        <v>29</v>
      </c>
      <c r="F32" s="63" t="s">
        <v>1746</v>
      </c>
      <c r="G32" s="63" t="s">
        <v>1485</v>
      </c>
      <c r="H32" s="63" t="s">
        <v>1745</v>
      </c>
      <c r="I32" s="63" t="s">
        <v>1485</v>
      </c>
      <c r="J32" s="63" t="s">
        <v>1744</v>
      </c>
      <c r="K32" s="63" t="s">
        <v>1485</v>
      </c>
      <c r="L32" s="64">
        <v>9236.4139017510697</v>
      </c>
      <c r="M32" s="63" t="s">
        <v>1735</v>
      </c>
      <c r="N32" s="64">
        <v>3391165.6366984998</v>
      </c>
      <c r="O32" s="63" t="s">
        <v>1743</v>
      </c>
    </row>
    <row r="33" spans="1:15" ht="48" customHeight="1" x14ac:dyDescent="0.2">
      <c r="A33" s="63" t="s">
        <v>294</v>
      </c>
      <c r="B33" s="66" t="s">
        <v>26</v>
      </c>
      <c r="C33" s="66" t="s">
        <v>295</v>
      </c>
      <c r="D33" s="66" t="s">
        <v>103</v>
      </c>
      <c r="E33" s="65" t="s">
        <v>106</v>
      </c>
      <c r="F33" s="63" t="s">
        <v>1742</v>
      </c>
      <c r="G33" s="63" t="s">
        <v>1485</v>
      </c>
      <c r="H33" s="63" t="s">
        <v>1741</v>
      </c>
      <c r="I33" s="63" t="s">
        <v>1485</v>
      </c>
      <c r="J33" s="63" t="s">
        <v>1740</v>
      </c>
      <c r="K33" s="63" t="s">
        <v>1485</v>
      </c>
      <c r="L33" s="64">
        <v>9215.3036593809575</v>
      </c>
      <c r="M33" s="63" t="s">
        <v>1735</v>
      </c>
      <c r="N33" s="64">
        <v>3400380.9403579002</v>
      </c>
      <c r="O33" s="63" t="s">
        <v>1739</v>
      </c>
    </row>
    <row r="34" spans="1:15" ht="24" customHeight="1" x14ac:dyDescent="0.2">
      <c r="A34" s="63" t="s">
        <v>316</v>
      </c>
      <c r="B34" s="66" t="s">
        <v>20</v>
      </c>
      <c r="C34" s="66" t="s">
        <v>315</v>
      </c>
      <c r="D34" s="66" t="s">
        <v>103</v>
      </c>
      <c r="E34" s="65" t="s">
        <v>115</v>
      </c>
      <c r="F34" s="63" t="s">
        <v>1738</v>
      </c>
      <c r="G34" s="63" t="s">
        <v>1485</v>
      </c>
      <c r="H34" s="63" t="s">
        <v>1737</v>
      </c>
      <c r="I34" s="63" t="s">
        <v>1485</v>
      </c>
      <c r="J34" s="63" t="s">
        <v>1736</v>
      </c>
      <c r="K34" s="63" t="s">
        <v>1485</v>
      </c>
      <c r="L34" s="64">
        <v>9124.0964941303118</v>
      </c>
      <c r="M34" s="63" t="s">
        <v>1735</v>
      </c>
      <c r="N34" s="64">
        <v>3409505.0368519998</v>
      </c>
      <c r="O34" s="63" t="s">
        <v>1734</v>
      </c>
    </row>
    <row r="35" spans="1:15" ht="24" customHeight="1" x14ac:dyDescent="0.2">
      <c r="A35" s="63" t="s">
        <v>349</v>
      </c>
      <c r="B35" s="66" t="s">
        <v>26</v>
      </c>
      <c r="C35" s="66" t="s">
        <v>350</v>
      </c>
      <c r="D35" s="66" t="s">
        <v>103</v>
      </c>
      <c r="E35" s="65" t="s">
        <v>106</v>
      </c>
      <c r="F35" s="63" t="s">
        <v>1733</v>
      </c>
      <c r="G35" s="63" t="s">
        <v>1485</v>
      </c>
      <c r="H35" s="63" t="s">
        <v>1732</v>
      </c>
      <c r="I35" s="63" t="s">
        <v>1485</v>
      </c>
      <c r="J35" s="63" t="s">
        <v>1731</v>
      </c>
      <c r="K35" s="63" t="s">
        <v>1485</v>
      </c>
      <c r="L35" s="64">
        <v>7507.956285424305</v>
      </c>
      <c r="M35" s="63" t="s">
        <v>1730</v>
      </c>
      <c r="N35" s="64">
        <v>3417012.9931374001</v>
      </c>
      <c r="O35" s="63" t="s">
        <v>1729</v>
      </c>
    </row>
    <row r="36" spans="1:15" ht="24" customHeight="1" x14ac:dyDescent="0.2">
      <c r="A36" s="63" t="s">
        <v>519</v>
      </c>
      <c r="B36" s="66" t="s">
        <v>26</v>
      </c>
      <c r="C36" s="66" t="s">
        <v>520</v>
      </c>
      <c r="D36" s="66" t="s">
        <v>28</v>
      </c>
      <c r="E36" s="65" t="s">
        <v>29</v>
      </c>
      <c r="F36" s="63" t="s">
        <v>1728</v>
      </c>
      <c r="G36" s="63" t="s">
        <v>1485</v>
      </c>
      <c r="H36" s="63" t="s">
        <v>1727</v>
      </c>
      <c r="I36" s="63" t="s">
        <v>1485</v>
      </c>
      <c r="J36" s="63" t="s">
        <v>1726</v>
      </c>
      <c r="K36" s="63" t="s">
        <v>1485</v>
      </c>
      <c r="L36" s="64">
        <v>7157.8856893524517</v>
      </c>
      <c r="M36" s="63" t="s">
        <v>1725</v>
      </c>
      <c r="N36" s="64">
        <v>3424170.8788267998</v>
      </c>
      <c r="O36" s="63" t="s">
        <v>1724</v>
      </c>
    </row>
    <row r="37" spans="1:15" ht="24" customHeight="1" x14ac:dyDescent="0.2">
      <c r="A37" s="63" t="s">
        <v>271</v>
      </c>
      <c r="B37" s="66" t="s">
        <v>20</v>
      </c>
      <c r="C37" s="66" t="s">
        <v>270</v>
      </c>
      <c r="D37" s="66" t="s">
        <v>103</v>
      </c>
      <c r="E37" s="65" t="s">
        <v>115</v>
      </c>
      <c r="F37" s="63" t="s">
        <v>1499</v>
      </c>
      <c r="G37" s="63" t="s">
        <v>1485</v>
      </c>
      <c r="H37" s="63" t="s">
        <v>1723</v>
      </c>
      <c r="I37" s="63" t="s">
        <v>1485</v>
      </c>
      <c r="J37" s="63" t="s">
        <v>1722</v>
      </c>
      <c r="K37" s="63" t="s">
        <v>1485</v>
      </c>
      <c r="L37" s="64">
        <v>6760.8881227672327</v>
      </c>
      <c r="M37" s="63" t="s">
        <v>1721</v>
      </c>
      <c r="N37" s="64">
        <v>3430931.7669496001</v>
      </c>
      <c r="O37" s="63" t="s">
        <v>1720</v>
      </c>
    </row>
    <row r="38" spans="1:15" ht="24" customHeight="1" x14ac:dyDescent="0.2">
      <c r="A38" s="63" t="s">
        <v>422</v>
      </c>
      <c r="B38" s="66" t="s">
        <v>26</v>
      </c>
      <c r="C38" s="66" t="s">
        <v>423</v>
      </c>
      <c r="D38" s="66" t="s">
        <v>28</v>
      </c>
      <c r="E38" s="65" t="s">
        <v>29</v>
      </c>
      <c r="F38" s="63" t="s">
        <v>1719</v>
      </c>
      <c r="G38" s="63" t="s">
        <v>1485</v>
      </c>
      <c r="H38" s="63" t="s">
        <v>1718</v>
      </c>
      <c r="I38" s="63" t="s">
        <v>1485</v>
      </c>
      <c r="J38" s="63" t="s">
        <v>1717</v>
      </c>
      <c r="K38" s="63" t="s">
        <v>1485</v>
      </c>
      <c r="L38" s="64">
        <v>6378.3416239224543</v>
      </c>
      <c r="M38" s="63" t="s">
        <v>1716</v>
      </c>
      <c r="N38" s="64">
        <v>3437310.1085735001</v>
      </c>
      <c r="O38" s="63" t="s">
        <v>1715</v>
      </c>
    </row>
    <row r="39" spans="1:15" ht="24" customHeight="1" x14ac:dyDescent="0.2">
      <c r="A39" s="63" t="s">
        <v>276</v>
      </c>
      <c r="B39" s="66" t="s">
        <v>26</v>
      </c>
      <c r="C39" s="66" t="s">
        <v>277</v>
      </c>
      <c r="D39" s="66" t="s">
        <v>103</v>
      </c>
      <c r="E39" s="65" t="s">
        <v>106</v>
      </c>
      <c r="F39" s="63" t="s">
        <v>1714</v>
      </c>
      <c r="G39" s="63" t="s">
        <v>1485</v>
      </c>
      <c r="H39" s="63" t="s">
        <v>1713</v>
      </c>
      <c r="I39" s="63" t="s">
        <v>1485</v>
      </c>
      <c r="J39" s="63" t="s">
        <v>1712</v>
      </c>
      <c r="K39" s="63" t="s">
        <v>1485</v>
      </c>
      <c r="L39" s="64">
        <v>5359.1509517943714</v>
      </c>
      <c r="M39" s="63" t="s">
        <v>1711</v>
      </c>
      <c r="N39" s="64">
        <v>3442669.2595253</v>
      </c>
      <c r="O39" s="63" t="s">
        <v>1710</v>
      </c>
    </row>
    <row r="40" spans="1:15" ht="36" customHeight="1" x14ac:dyDescent="0.2">
      <c r="A40" s="63" t="s">
        <v>329</v>
      </c>
      <c r="B40" s="66" t="s">
        <v>26</v>
      </c>
      <c r="C40" s="66" t="s">
        <v>330</v>
      </c>
      <c r="D40" s="66" t="s">
        <v>103</v>
      </c>
      <c r="E40" s="65" t="s">
        <v>106</v>
      </c>
      <c r="F40" s="63" t="s">
        <v>1709</v>
      </c>
      <c r="G40" s="63" t="s">
        <v>1485</v>
      </c>
      <c r="H40" s="63" t="s">
        <v>1708</v>
      </c>
      <c r="I40" s="63" t="s">
        <v>1485</v>
      </c>
      <c r="J40" s="63" t="s">
        <v>1707</v>
      </c>
      <c r="K40" s="63" t="s">
        <v>1485</v>
      </c>
      <c r="L40" s="64">
        <v>4617.1577426901349</v>
      </c>
      <c r="M40" s="63" t="s">
        <v>1706</v>
      </c>
      <c r="N40" s="64">
        <v>3447286.4172680001</v>
      </c>
      <c r="O40" s="63" t="s">
        <v>1705</v>
      </c>
    </row>
    <row r="41" spans="1:15" ht="72" customHeight="1" x14ac:dyDescent="0.2">
      <c r="A41" s="63" t="s">
        <v>358</v>
      </c>
      <c r="B41" s="66" t="s">
        <v>20</v>
      </c>
      <c r="C41" s="66" t="s">
        <v>357</v>
      </c>
      <c r="D41" s="66" t="s">
        <v>46</v>
      </c>
      <c r="E41" s="65" t="s">
        <v>115</v>
      </c>
      <c r="F41" s="63" t="s">
        <v>1704</v>
      </c>
      <c r="G41" s="63" t="s">
        <v>1703</v>
      </c>
      <c r="H41" s="63" t="s">
        <v>1702</v>
      </c>
      <c r="I41" s="63" t="s">
        <v>1701</v>
      </c>
      <c r="J41" s="63" t="s">
        <v>1700</v>
      </c>
      <c r="K41" s="63" t="s">
        <v>740</v>
      </c>
      <c r="L41" s="64">
        <v>3976.7236040934808</v>
      </c>
      <c r="M41" s="63" t="s">
        <v>1695</v>
      </c>
      <c r="N41" s="64">
        <v>3451263.1408720999</v>
      </c>
      <c r="O41" s="63" t="s">
        <v>1699</v>
      </c>
    </row>
    <row r="42" spans="1:15" ht="36" customHeight="1" x14ac:dyDescent="0.2">
      <c r="A42" s="63" t="s">
        <v>311</v>
      </c>
      <c r="B42" s="66" t="s">
        <v>26</v>
      </c>
      <c r="C42" s="66" t="s">
        <v>312</v>
      </c>
      <c r="D42" s="66" t="s">
        <v>103</v>
      </c>
      <c r="E42" s="65" t="s">
        <v>106</v>
      </c>
      <c r="F42" s="63" t="s">
        <v>1698</v>
      </c>
      <c r="G42" s="63" t="s">
        <v>1485</v>
      </c>
      <c r="H42" s="63" t="s">
        <v>1697</v>
      </c>
      <c r="I42" s="63" t="s">
        <v>1485</v>
      </c>
      <c r="J42" s="63" t="s">
        <v>1696</v>
      </c>
      <c r="K42" s="63" t="s">
        <v>1485</v>
      </c>
      <c r="L42" s="64">
        <v>3961.6137423824771</v>
      </c>
      <c r="M42" s="63" t="s">
        <v>1695</v>
      </c>
      <c r="N42" s="64">
        <v>3455224.7546144999</v>
      </c>
      <c r="O42" s="63" t="s">
        <v>1694</v>
      </c>
    </row>
    <row r="43" spans="1:15" ht="24" customHeight="1" x14ac:dyDescent="0.2">
      <c r="A43" s="63" t="s">
        <v>285</v>
      </c>
      <c r="B43" s="66" t="s">
        <v>20</v>
      </c>
      <c r="C43" s="66" t="s">
        <v>284</v>
      </c>
      <c r="D43" s="66" t="s">
        <v>103</v>
      </c>
      <c r="E43" s="65" t="s">
        <v>115</v>
      </c>
      <c r="F43" s="63" t="s">
        <v>1693</v>
      </c>
      <c r="G43" s="63" t="s">
        <v>1485</v>
      </c>
      <c r="H43" s="63" t="s">
        <v>1692</v>
      </c>
      <c r="I43" s="63" t="s">
        <v>1485</v>
      </c>
      <c r="J43" s="63" t="s">
        <v>1691</v>
      </c>
      <c r="K43" s="63" t="s">
        <v>1485</v>
      </c>
      <c r="L43" s="64">
        <v>3674.6663685920989</v>
      </c>
      <c r="M43" s="63" t="s">
        <v>1690</v>
      </c>
      <c r="N43" s="64">
        <v>3458899.4209830998</v>
      </c>
      <c r="O43" s="63" t="s">
        <v>1689</v>
      </c>
    </row>
    <row r="44" spans="1:15" ht="24" customHeight="1" x14ac:dyDescent="0.2">
      <c r="A44" s="63" t="s">
        <v>340</v>
      </c>
      <c r="B44" s="66" t="s">
        <v>26</v>
      </c>
      <c r="C44" s="66" t="s">
        <v>341</v>
      </c>
      <c r="D44" s="66" t="s">
        <v>103</v>
      </c>
      <c r="E44" s="65" t="s">
        <v>23</v>
      </c>
      <c r="F44" s="63" t="s">
        <v>1688</v>
      </c>
      <c r="G44" s="63" t="s">
        <v>1485</v>
      </c>
      <c r="H44" s="63" t="s">
        <v>1687</v>
      </c>
      <c r="I44" s="63" t="s">
        <v>1485</v>
      </c>
      <c r="J44" s="63" t="s">
        <v>1686</v>
      </c>
      <c r="K44" s="63" t="s">
        <v>1485</v>
      </c>
      <c r="L44" s="64">
        <v>3281.7299648381654</v>
      </c>
      <c r="M44" s="63" t="s">
        <v>1685</v>
      </c>
      <c r="N44" s="64">
        <v>3462181.1509479</v>
      </c>
      <c r="O44" s="63" t="s">
        <v>1684</v>
      </c>
    </row>
    <row r="45" spans="1:15" ht="36" customHeight="1" x14ac:dyDescent="0.2">
      <c r="A45" s="63" t="s">
        <v>199</v>
      </c>
      <c r="B45" s="66" t="s">
        <v>26</v>
      </c>
      <c r="C45" s="66" t="s">
        <v>200</v>
      </c>
      <c r="D45" s="66" t="s">
        <v>103</v>
      </c>
      <c r="E45" s="65" t="s">
        <v>106</v>
      </c>
      <c r="F45" s="63" t="s">
        <v>1683</v>
      </c>
      <c r="G45" s="63" t="s">
        <v>1485</v>
      </c>
      <c r="H45" s="63" t="s">
        <v>1682</v>
      </c>
      <c r="I45" s="63" t="s">
        <v>1485</v>
      </c>
      <c r="J45" s="63" t="s">
        <v>1681</v>
      </c>
      <c r="K45" s="63" t="s">
        <v>1485</v>
      </c>
      <c r="L45" s="64">
        <v>2916.5133073866164</v>
      </c>
      <c r="M45" s="63" t="s">
        <v>1674</v>
      </c>
      <c r="N45" s="64">
        <v>3465097.6642553001</v>
      </c>
      <c r="O45" s="63" t="s">
        <v>1680</v>
      </c>
    </row>
    <row r="46" spans="1:15" ht="24" customHeight="1" x14ac:dyDescent="0.2">
      <c r="A46" s="63" t="s">
        <v>467</v>
      </c>
      <c r="B46" s="66" t="s">
        <v>26</v>
      </c>
      <c r="C46" s="66" t="s">
        <v>468</v>
      </c>
      <c r="D46" s="66" t="s">
        <v>103</v>
      </c>
      <c r="E46" s="65" t="s">
        <v>469</v>
      </c>
      <c r="F46" s="63" t="s">
        <v>1679</v>
      </c>
      <c r="G46" s="63" t="s">
        <v>1485</v>
      </c>
      <c r="H46" s="63" t="s">
        <v>1678</v>
      </c>
      <c r="I46" s="63" t="s">
        <v>1485</v>
      </c>
      <c r="J46" s="63" t="s">
        <v>1677</v>
      </c>
      <c r="K46" s="63" t="s">
        <v>1485</v>
      </c>
      <c r="L46" s="64">
        <v>2724.8000273164907</v>
      </c>
      <c r="M46" s="63" t="s">
        <v>1674</v>
      </c>
      <c r="N46" s="64">
        <v>3467822.4642826002</v>
      </c>
      <c r="O46" s="63" t="s">
        <v>1676</v>
      </c>
    </row>
    <row r="47" spans="1:15" ht="24" customHeight="1" x14ac:dyDescent="0.2">
      <c r="A47" s="63" t="s">
        <v>49</v>
      </c>
      <c r="B47" s="66" t="s">
        <v>26</v>
      </c>
      <c r="C47" s="66" t="s">
        <v>50</v>
      </c>
      <c r="D47" s="66" t="s">
        <v>51</v>
      </c>
      <c r="E47" s="65" t="s">
        <v>29</v>
      </c>
      <c r="F47" s="63" t="s">
        <v>1573</v>
      </c>
      <c r="G47" s="63" t="s">
        <v>1485</v>
      </c>
      <c r="H47" s="63" t="s">
        <v>1410</v>
      </c>
      <c r="I47" s="63" t="s">
        <v>1485</v>
      </c>
      <c r="J47" s="63" t="s">
        <v>1675</v>
      </c>
      <c r="K47" s="63" t="s">
        <v>1485</v>
      </c>
      <c r="L47" s="64">
        <v>2661.1225583506121</v>
      </c>
      <c r="M47" s="63" t="s">
        <v>1674</v>
      </c>
      <c r="N47" s="64">
        <v>3470483.5868409998</v>
      </c>
      <c r="O47" s="63" t="s">
        <v>1673</v>
      </c>
    </row>
    <row r="48" spans="1:15" ht="24" customHeight="1" x14ac:dyDescent="0.2">
      <c r="A48" s="63" t="s">
        <v>214</v>
      </c>
      <c r="B48" s="66" t="s">
        <v>20</v>
      </c>
      <c r="C48" s="66" t="s">
        <v>213</v>
      </c>
      <c r="D48" s="66" t="s">
        <v>103</v>
      </c>
      <c r="E48" s="65" t="s">
        <v>115</v>
      </c>
      <c r="F48" s="63" t="s">
        <v>1499</v>
      </c>
      <c r="G48" s="63" t="s">
        <v>1485</v>
      </c>
      <c r="H48" s="63" t="s">
        <v>1672</v>
      </c>
      <c r="I48" s="63" t="s">
        <v>1485</v>
      </c>
      <c r="J48" s="63" t="s">
        <v>1671</v>
      </c>
      <c r="K48" s="63" t="s">
        <v>1485</v>
      </c>
      <c r="L48" s="64">
        <v>2520.0469359397748</v>
      </c>
      <c r="M48" s="63" t="s">
        <v>1670</v>
      </c>
      <c r="N48" s="64">
        <v>3473003.6337768999</v>
      </c>
      <c r="O48" s="63" t="s">
        <v>1669</v>
      </c>
    </row>
    <row r="49" spans="1:15" ht="24" customHeight="1" x14ac:dyDescent="0.2">
      <c r="A49" s="63" t="s">
        <v>436</v>
      </c>
      <c r="B49" s="66" t="s">
        <v>26</v>
      </c>
      <c r="C49" s="66" t="s">
        <v>437</v>
      </c>
      <c r="D49" s="66" t="s">
        <v>51</v>
      </c>
      <c r="E49" s="65" t="s">
        <v>29</v>
      </c>
      <c r="F49" s="63" t="s">
        <v>1661</v>
      </c>
      <c r="G49" s="63" t="s">
        <v>1485</v>
      </c>
      <c r="H49" s="63" t="s">
        <v>1668</v>
      </c>
      <c r="I49" s="63" t="s">
        <v>1485</v>
      </c>
      <c r="J49" s="63" t="s">
        <v>1667</v>
      </c>
      <c r="K49" s="63" t="s">
        <v>1485</v>
      </c>
      <c r="L49" s="64">
        <v>2260.2322221649324</v>
      </c>
      <c r="M49" s="63" t="s">
        <v>1655</v>
      </c>
      <c r="N49" s="64">
        <v>3475263.8659990998</v>
      </c>
      <c r="O49" s="63" t="s">
        <v>1666</v>
      </c>
    </row>
    <row r="50" spans="1:15" ht="24" customHeight="1" x14ac:dyDescent="0.2">
      <c r="A50" s="63" t="s">
        <v>162</v>
      </c>
      <c r="B50" s="66" t="s">
        <v>26</v>
      </c>
      <c r="C50" s="66" t="s">
        <v>163</v>
      </c>
      <c r="D50" s="66" t="s">
        <v>103</v>
      </c>
      <c r="E50" s="65" t="s">
        <v>106</v>
      </c>
      <c r="F50" s="63" t="s">
        <v>1665</v>
      </c>
      <c r="G50" s="63" t="s">
        <v>1485</v>
      </c>
      <c r="H50" s="63" t="s">
        <v>1664</v>
      </c>
      <c r="I50" s="63" t="s">
        <v>1485</v>
      </c>
      <c r="J50" s="63" t="s">
        <v>1663</v>
      </c>
      <c r="K50" s="63" t="s">
        <v>1485</v>
      </c>
      <c r="L50" s="64">
        <v>2150.3604193974238</v>
      </c>
      <c r="M50" s="63" t="s">
        <v>1655</v>
      </c>
      <c r="N50" s="64">
        <v>3477414.2264184998</v>
      </c>
      <c r="O50" s="63" t="s">
        <v>1662</v>
      </c>
    </row>
    <row r="51" spans="1:15" ht="24" customHeight="1" x14ac:dyDescent="0.2">
      <c r="A51" s="63" t="s">
        <v>442</v>
      </c>
      <c r="B51" s="66" t="s">
        <v>26</v>
      </c>
      <c r="C51" s="66" t="s">
        <v>443</v>
      </c>
      <c r="D51" s="66" t="s">
        <v>444</v>
      </c>
      <c r="E51" s="65" t="s">
        <v>29</v>
      </c>
      <c r="F51" s="63" t="s">
        <v>1661</v>
      </c>
      <c r="G51" s="63" t="s">
        <v>1485</v>
      </c>
      <c r="H51" s="63" t="s">
        <v>1645</v>
      </c>
      <c r="I51" s="63" t="s">
        <v>1485</v>
      </c>
      <c r="J51" s="63" t="s">
        <v>1660</v>
      </c>
      <c r="K51" s="63" t="s">
        <v>1485</v>
      </c>
      <c r="L51" s="64">
        <v>2135.5297547351429</v>
      </c>
      <c r="M51" s="63" t="s">
        <v>1655</v>
      </c>
      <c r="N51" s="64">
        <v>3479549.7561732</v>
      </c>
      <c r="O51" s="63" t="s">
        <v>1659</v>
      </c>
    </row>
    <row r="52" spans="1:15" ht="24" customHeight="1" x14ac:dyDescent="0.2">
      <c r="A52" s="63" t="s">
        <v>523</v>
      </c>
      <c r="B52" s="66" t="s">
        <v>26</v>
      </c>
      <c r="C52" s="66" t="s">
        <v>524</v>
      </c>
      <c r="D52" s="66" t="s">
        <v>28</v>
      </c>
      <c r="E52" s="65" t="s">
        <v>29</v>
      </c>
      <c r="F52" s="63" t="s">
        <v>1658</v>
      </c>
      <c r="G52" s="63" t="s">
        <v>1485</v>
      </c>
      <c r="H52" s="63" t="s">
        <v>1657</v>
      </c>
      <c r="I52" s="63" t="s">
        <v>1485</v>
      </c>
      <c r="J52" s="63" t="s">
        <v>1656</v>
      </c>
      <c r="K52" s="63" t="s">
        <v>1485</v>
      </c>
      <c r="L52" s="64">
        <v>1987.8605522542962</v>
      </c>
      <c r="M52" s="63" t="s">
        <v>1655</v>
      </c>
      <c r="N52" s="64">
        <v>3481537.6167255002</v>
      </c>
      <c r="O52" s="63" t="s">
        <v>1654</v>
      </c>
    </row>
    <row r="53" spans="1:15" ht="24" customHeight="1" x14ac:dyDescent="0.2">
      <c r="A53" s="63" t="s">
        <v>575</v>
      </c>
      <c r="B53" s="66" t="s">
        <v>26</v>
      </c>
      <c r="C53" s="66" t="s">
        <v>576</v>
      </c>
      <c r="D53" s="66" t="s">
        <v>103</v>
      </c>
      <c r="E53" s="65" t="s">
        <v>23</v>
      </c>
      <c r="F53" s="63" t="s">
        <v>1653</v>
      </c>
      <c r="G53" s="63" t="s">
        <v>1485</v>
      </c>
      <c r="H53" s="63" t="s">
        <v>1652</v>
      </c>
      <c r="I53" s="63" t="s">
        <v>1485</v>
      </c>
      <c r="J53" s="63" t="s">
        <v>1651</v>
      </c>
      <c r="K53" s="63" t="s">
        <v>1485</v>
      </c>
      <c r="L53" s="64">
        <v>1781.4836954436619</v>
      </c>
      <c r="M53" s="63" t="s">
        <v>1650</v>
      </c>
      <c r="N53" s="64">
        <v>3483319.1004209002</v>
      </c>
      <c r="O53" s="63" t="s">
        <v>1649</v>
      </c>
    </row>
    <row r="54" spans="1:15" ht="24" customHeight="1" x14ac:dyDescent="0.2">
      <c r="A54" s="63" t="s">
        <v>220</v>
      </c>
      <c r="B54" s="66" t="s">
        <v>26</v>
      </c>
      <c r="C54" s="66" t="s">
        <v>221</v>
      </c>
      <c r="D54" s="66" t="s">
        <v>103</v>
      </c>
      <c r="E54" s="65" t="s">
        <v>23</v>
      </c>
      <c r="F54" s="63" t="s">
        <v>1495</v>
      </c>
      <c r="G54" s="63" t="s">
        <v>1485</v>
      </c>
      <c r="H54" s="63" t="s">
        <v>1648</v>
      </c>
      <c r="I54" s="63" t="s">
        <v>1485</v>
      </c>
      <c r="J54" s="63" t="s">
        <v>1647</v>
      </c>
      <c r="K54" s="63" t="s">
        <v>1485</v>
      </c>
      <c r="L54" s="64">
        <v>1374.1674232976543</v>
      </c>
      <c r="M54" s="63" t="s">
        <v>1639</v>
      </c>
      <c r="N54" s="64">
        <v>3484693.2678442001</v>
      </c>
      <c r="O54" s="63" t="s">
        <v>1646</v>
      </c>
    </row>
    <row r="55" spans="1:15" ht="24" customHeight="1" x14ac:dyDescent="0.2">
      <c r="A55" s="63" t="s">
        <v>438</v>
      </c>
      <c r="B55" s="66" t="s">
        <v>26</v>
      </c>
      <c r="C55" s="66" t="s">
        <v>439</v>
      </c>
      <c r="D55" s="66" t="s">
        <v>46</v>
      </c>
      <c r="E55" s="65" t="s">
        <v>29</v>
      </c>
      <c r="F55" s="63" t="s">
        <v>1633</v>
      </c>
      <c r="G55" s="63" t="s">
        <v>1485</v>
      </c>
      <c r="H55" s="63" t="s">
        <v>1645</v>
      </c>
      <c r="I55" s="63" t="s">
        <v>1485</v>
      </c>
      <c r="J55" s="63" t="s">
        <v>1644</v>
      </c>
      <c r="K55" s="63" t="s">
        <v>1485</v>
      </c>
      <c r="L55" s="64">
        <v>1369.7600726787603</v>
      </c>
      <c r="M55" s="63" t="s">
        <v>1639</v>
      </c>
      <c r="N55" s="64">
        <v>3486063.0279168999</v>
      </c>
      <c r="O55" s="63" t="s">
        <v>1643</v>
      </c>
    </row>
    <row r="56" spans="1:15" ht="24" customHeight="1" x14ac:dyDescent="0.2">
      <c r="A56" s="63" t="s">
        <v>531</v>
      </c>
      <c r="B56" s="66" t="s">
        <v>26</v>
      </c>
      <c r="C56" s="66" t="s">
        <v>532</v>
      </c>
      <c r="D56" s="66" t="s">
        <v>28</v>
      </c>
      <c r="E56" s="65" t="s">
        <v>29</v>
      </c>
      <c r="F56" s="63" t="s">
        <v>1642</v>
      </c>
      <c r="G56" s="63" t="s">
        <v>1485</v>
      </c>
      <c r="H56" s="63" t="s">
        <v>1641</v>
      </c>
      <c r="I56" s="63" t="s">
        <v>1485</v>
      </c>
      <c r="J56" s="63" t="s">
        <v>1640</v>
      </c>
      <c r="K56" s="63" t="s">
        <v>1485</v>
      </c>
      <c r="L56" s="64">
        <v>1339.375776984956</v>
      </c>
      <c r="M56" s="63" t="s">
        <v>1639</v>
      </c>
      <c r="N56" s="64">
        <v>3487402.4036939</v>
      </c>
      <c r="O56" s="63" t="s">
        <v>1638</v>
      </c>
    </row>
    <row r="57" spans="1:15" ht="24" customHeight="1" x14ac:dyDescent="0.2">
      <c r="A57" s="63" t="s">
        <v>447</v>
      </c>
      <c r="B57" s="66" t="s">
        <v>26</v>
      </c>
      <c r="C57" s="66" t="s">
        <v>448</v>
      </c>
      <c r="D57" s="66" t="s">
        <v>28</v>
      </c>
      <c r="E57" s="65" t="s">
        <v>29</v>
      </c>
      <c r="F57" s="63" t="s">
        <v>1637</v>
      </c>
      <c r="G57" s="63" t="s">
        <v>1485</v>
      </c>
      <c r="H57" s="63" t="s">
        <v>1636</v>
      </c>
      <c r="I57" s="63" t="s">
        <v>1485</v>
      </c>
      <c r="J57" s="63" t="s">
        <v>1635</v>
      </c>
      <c r="K57" s="63" t="s">
        <v>1485</v>
      </c>
      <c r="L57" s="64">
        <v>1123.9516918656757</v>
      </c>
      <c r="M57" s="63" t="s">
        <v>1630</v>
      </c>
      <c r="N57" s="64">
        <v>3488526.3553857999</v>
      </c>
      <c r="O57" s="63" t="s">
        <v>1634</v>
      </c>
    </row>
    <row r="58" spans="1:15" ht="24" customHeight="1" x14ac:dyDescent="0.2">
      <c r="A58" s="63" t="s">
        <v>440</v>
      </c>
      <c r="B58" s="66" t="s">
        <v>26</v>
      </c>
      <c r="C58" s="66" t="s">
        <v>441</v>
      </c>
      <c r="D58" s="66" t="s">
        <v>46</v>
      </c>
      <c r="E58" s="65" t="s">
        <v>29</v>
      </c>
      <c r="F58" s="63" t="s">
        <v>1633</v>
      </c>
      <c r="G58" s="63" t="s">
        <v>1485</v>
      </c>
      <c r="H58" s="63" t="s">
        <v>1632</v>
      </c>
      <c r="I58" s="63" t="s">
        <v>1485</v>
      </c>
      <c r="J58" s="63" t="s">
        <v>1631</v>
      </c>
      <c r="K58" s="63" t="s">
        <v>1485</v>
      </c>
      <c r="L58" s="64">
        <v>999.82487056843809</v>
      </c>
      <c r="M58" s="63" t="s">
        <v>1630</v>
      </c>
      <c r="N58" s="64">
        <v>3489526.1802563998</v>
      </c>
      <c r="O58" s="63" t="s">
        <v>1629</v>
      </c>
    </row>
    <row r="59" spans="1:15" ht="24" customHeight="1" x14ac:dyDescent="0.2">
      <c r="A59" s="63" t="s">
        <v>227</v>
      </c>
      <c r="B59" s="66" t="s">
        <v>26</v>
      </c>
      <c r="C59" s="66" t="s">
        <v>228</v>
      </c>
      <c r="D59" s="66" t="s">
        <v>103</v>
      </c>
      <c r="E59" s="65" t="s">
        <v>23</v>
      </c>
      <c r="F59" s="63" t="s">
        <v>1495</v>
      </c>
      <c r="G59" s="63" t="s">
        <v>1485</v>
      </c>
      <c r="H59" s="63" t="s">
        <v>1628</v>
      </c>
      <c r="I59" s="63" t="s">
        <v>1485</v>
      </c>
      <c r="J59" s="63" t="s">
        <v>1627</v>
      </c>
      <c r="K59" s="63" t="s">
        <v>1485</v>
      </c>
      <c r="L59" s="64">
        <v>863.09210077879561</v>
      </c>
      <c r="M59" s="63" t="s">
        <v>1603</v>
      </c>
      <c r="N59" s="64">
        <v>3490389.2723571998</v>
      </c>
      <c r="O59" s="63" t="s">
        <v>1626</v>
      </c>
    </row>
    <row r="60" spans="1:15" ht="24" customHeight="1" x14ac:dyDescent="0.2">
      <c r="A60" s="63" t="s">
        <v>143</v>
      </c>
      <c r="B60" s="66" t="s">
        <v>20</v>
      </c>
      <c r="C60" s="66" t="s">
        <v>144</v>
      </c>
      <c r="D60" s="66" t="s">
        <v>103</v>
      </c>
      <c r="E60" s="65" t="s">
        <v>115</v>
      </c>
      <c r="F60" s="63" t="s">
        <v>1499</v>
      </c>
      <c r="G60" s="63" t="s">
        <v>1485</v>
      </c>
      <c r="H60" s="63" t="s">
        <v>1625</v>
      </c>
      <c r="I60" s="63" t="s">
        <v>1485</v>
      </c>
      <c r="J60" s="63" t="s">
        <v>1624</v>
      </c>
      <c r="K60" s="63" t="s">
        <v>1485</v>
      </c>
      <c r="L60" s="64">
        <v>849.1622282682539</v>
      </c>
      <c r="M60" s="63" t="s">
        <v>1603</v>
      </c>
      <c r="N60" s="64">
        <v>3491238.4345855</v>
      </c>
      <c r="O60" s="63" t="s">
        <v>1623</v>
      </c>
    </row>
    <row r="61" spans="1:15" ht="24" customHeight="1" x14ac:dyDescent="0.2">
      <c r="A61" s="63" t="s">
        <v>553</v>
      </c>
      <c r="B61" s="66" t="s">
        <v>26</v>
      </c>
      <c r="C61" s="66" t="s">
        <v>554</v>
      </c>
      <c r="D61" s="66" t="s">
        <v>103</v>
      </c>
      <c r="E61" s="65" t="s">
        <v>23</v>
      </c>
      <c r="F61" s="63" t="s">
        <v>1622</v>
      </c>
      <c r="G61" s="63" t="s">
        <v>1485</v>
      </c>
      <c r="H61" s="63" t="s">
        <v>1621</v>
      </c>
      <c r="I61" s="63" t="s">
        <v>1485</v>
      </c>
      <c r="J61" s="63" t="s">
        <v>1620</v>
      </c>
      <c r="K61" s="63" t="s">
        <v>1485</v>
      </c>
      <c r="L61" s="64">
        <v>833.9889591375694</v>
      </c>
      <c r="M61" s="63" t="s">
        <v>1603</v>
      </c>
      <c r="N61" s="64">
        <v>3492072.4235446001</v>
      </c>
      <c r="O61" s="63" t="s">
        <v>1619</v>
      </c>
    </row>
    <row r="62" spans="1:15" ht="24" customHeight="1" x14ac:dyDescent="0.2">
      <c r="A62" s="63" t="s">
        <v>67</v>
      </c>
      <c r="B62" s="66" t="s">
        <v>26</v>
      </c>
      <c r="C62" s="66" t="s">
        <v>68</v>
      </c>
      <c r="D62" s="66" t="s">
        <v>46</v>
      </c>
      <c r="E62" s="65" t="s">
        <v>29</v>
      </c>
      <c r="F62" s="63" t="s">
        <v>1538</v>
      </c>
      <c r="G62" s="63" t="s">
        <v>1485</v>
      </c>
      <c r="H62" s="63" t="s">
        <v>960</v>
      </c>
      <c r="I62" s="63" t="s">
        <v>1485</v>
      </c>
      <c r="J62" s="63" t="s">
        <v>1618</v>
      </c>
      <c r="K62" s="63" t="s">
        <v>1485</v>
      </c>
      <c r="L62" s="64">
        <v>778.39287596595364</v>
      </c>
      <c r="M62" s="63" t="s">
        <v>1603</v>
      </c>
      <c r="N62" s="64">
        <v>3492850.8164205998</v>
      </c>
      <c r="O62" s="63" t="s">
        <v>1617</v>
      </c>
    </row>
    <row r="63" spans="1:15" ht="48" customHeight="1" x14ac:dyDescent="0.2">
      <c r="A63" s="63" t="s">
        <v>365</v>
      </c>
      <c r="B63" s="66" t="s">
        <v>26</v>
      </c>
      <c r="C63" s="66" t="s">
        <v>366</v>
      </c>
      <c r="D63" s="66" t="s">
        <v>103</v>
      </c>
      <c r="E63" s="65" t="s">
        <v>106</v>
      </c>
      <c r="F63" s="63" t="s">
        <v>1616</v>
      </c>
      <c r="G63" s="63" t="s">
        <v>1485</v>
      </c>
      <c r="H63" s="63" t="s">
        <v>1615</v>
      </c>
      <c r="I63" s="63" t="s">
        <v>1485</v>
      </c>
      <c r="J63" s="63" t="s">
        <v>1614</v>
      </c>
      <c r="K63" s="63" t="s">
        <v>1485</v>
      </c>
      <c r="L63" s="64">
        <v>659.84896090764937</v>
      </c>
      <c r="M63" s="63" t="s">
        <v>1603</v>
      </c>
      <c r="N63" s="64">
        <v>3493510.6653815</v>
      </c>
      <c r="O63" s="63" t="s">
        <v>1613</v>
      </c>
    </row>
    <row r="64" spans="1:15" ht="36" customHeight="1" x14ac:dyDescent="0.2">
      <c r="A64" s="63" t="s">
        <v>101</v>
      </c>
      <c r="B64" s="66" t="s">
        <v>26</v>
      </c>
      <c r="C64" s="66" t="s">
        <v>102</v>
      </c>
      <c r="D64" s="66" t="s">
        <v>103</v>
      </c>
      <c r="E64" s="65" t="s">
        <v>92</v>
      </c>
      <c r="F64" s="63" t="s">
        <v>1495</v>
      </c>
      <c r="G64" s="63" t="s">
        <v>1485</v>
      </c>
      <c r="H64" s="63" t="s">
        <v>1612</v>
      </c>
      <c r="I64" s="63" t="s">
        <v>1485</v>
      </c>
      <c r="J64" s="63" t="s">
        <v>1611</v>
      </c>
      <c r="K64" s="63" t="s">
        <v>1485</v>
      </c>
      <c r="L64" s="64">
        <v>579.49469632871285</v>
      </c>
      <c r="M64" s="63" t="s">
        <v>1603</v>
      </c>
      <c r="N64" s="64">
        <v>3494090.1600778</v>
      </c>
      <c r="O64" s="63" t="s">
        <v>1610</v>
      </c>
    </row>
    <row r="65" spans="1:15" ht="24" customHeight="1" x14ac:dyDescent="0.2">
      <c r="A65" s="63" t="s">
        <v>209</v>
      </c>
      <c r="B65" s="66" t="s">
        <v>26</v>
      </c>
      <c r="C65" s="66" t="s">
        <v>210</v>
      </c>
      <c r="D65" s="66" t="s">
        <v>103</v>
      </c>
      <c r="E65" s="65" t="s">
        <v>96</v>
      </c>
      <c r="F65" s="63" t="s">
        <v>1609</v>
      </c>
      <c r="G65" s="63" t="s">
        <v>1485</v>
      </c>
      <c r="H65" s="63" t="s">
        <v>1608</v>
      </c>
      <c r="I65" s="63" t="s">
        <v>1485</v>
      </c>
      <c r="J65" s="63" t="s">
        <v>1607</v>
      </c>
      <c r="K65" s="63" t="s">
        <v>1485</v>
      </c>
      <c r="L65" s="64">
        <v>547.01586082262804</v>
      </c>
      <c r="M65" s="63" t="s">
        <v>1603</v>
      </c>
      <c r="N65" s="64">
        <v>3494637.1759386002</v>
      </c>
      <c r="O65" s="63" t="s">
        <v>1606</v>
      </c>
    </row>
    <row r="66" spans="1:15" ht="36" customHeight="1" x14ac:dyDescent="0.2">
      <c r="A66" s="63" t="s">
        <v>158</v>
      </c>
      <c r="B66" s="66" t="s">
        <v>26</v>
      </c>
      <c r="C66" s="66" t="s">
        <v>159</v>
      </c>
      <c r="D66" s="66" t="s">
        <v>103</v>
      </c>
      <c r="E66" s="65" t="s">
        <v>23</v>
      </c>
      <c r="F66" s="63" t="s">
        <v>1576</v>
      </c>
      <c r="G66" s="63" t="s">
        <v>1485</v>
      </c>
      <c r="H66" s="63" t="s">
        <v>1605</v>
      </c>
      <c r="I66" s="63" t="s">
        <v>1485</v>
      </c>
      <c r="J66" s="63" t="s">
        <v>1604</v>
      </c>
      <c r="K66" s="63" t="s">
        <v>1485</v>
      </c>
      <c r="L66" s="64">
        <v>535.59509810812528</v>
      </c>
      <c r="M66" s="63" t="s">
        <v>1603</v>
      </c>
      <c r="N66" s="64">
        <v>3495172.7710366999</v>
      </c>
      <c r="O66" s="63" t="s">
        <v>1602</v>
      </c>
    </row>
    <row r="67" spans="1:15" ht="24" customHeight="1" x14ac:dyDescent="0.2">
      <c r="A67" s="63" t="s">
        <v>527</v>
      </c>
      <c r="B67" s="66" t="s">
        <v>26</v>
      </c>
      <c r="C67" s="66" t="s">
        <v>528</v>
      </c>
      <c r="D67" s="66" t="s">
        <v>28</v>
      </c>
      <c r="E67" s="65" t="s">
        <v>29</v>
      </c>
      <c r="F67" s="63" t="s">
        <v>1601</v>
      </c>
      <c r="G67" s="63" t="s">
        <v>1485</v>
      </c>
      <c r="H67" s="63" t="s">
        <v>1600</v>
      </c>
      <c r="I67" s="63" t="s">
        <v>1485</v>
      </c>
      <c r="J67" s="63" t="s">
        <v>1599</v>
      </c>
      <c r="K67" s="63" t="s">
        <v>1485</v>
      </c>
      <c r="L67" s="64">
        <v>461.46317458086497</v>
      </c>
      <c r="M67" s="63" t="s">
        <v>1571</v>
      </c>
      <c r="N67" s="64">
        <v>3495634.2342113</v>
      </c>
      <c r="O67" s="63" t="s">
        <v>1598</v>
      </c>
    </row>
    <row r="68" spans="1:15" ht="24" customHeight="1" x14ac:dyDescent="0.2">
      <c r="A68" s="63" t="s">
        <v>166</v>
      </c>
      <c r="B68" s="66" t="s">
        <v>26</v>
      </c>
      <c r="C68" s="66" t="s">
        <v>167</v>
      </c>
      <c r="D68" s="66" t="s">
        <v>103</v>
      </c>
      <c r="E68" s="65" t="s">
        <v>106</v>
      </c>
      <c r="F68" s="63" t="s">
        <v>1597</v>
      </c>
      <c r="G68" s="63" t="s">
        <v>1485</v>
      </c>
      <c r="H68" s="63" t="s">
        <v>1596</v>
      </c>
      <c r="I68" s="63" t="s">
        <v>1485</v>
      </c>
      <c r="J68" s="63" t="s">
        <v>1595</v>
      </c>
      <c r="K68" s="63" t="s">
        <v>1485</v>
      </c>
      <c r="L68" s="64">
        <v>451.07117169091123</v>
      </c>
      <c r="M68" s="63" t="s">
        <v>1571</v>
      </c>
      <c r="N68" s="64">
        <v>3496085.3053830001</v>
      </c>
      <c r="O68" s="63" t="s">
        <v>1594</v>
      </c>
    </row>
    <row r="69" spans="1:15" ht="24" customHeight="1" x14ac:dyDescent="0.2">
      <c r="A69" s="63" t="s">
        <v>547</v>
      </c>
      <c r="B69" s="66" t="s">
        <v>26</v>
      </c>
      <c r="C69" s="66" t="s">
        <v>548</v>
      </c>
      <c r="D69" s="66" t="s">
        <v>103</v>
      </c>
      <c r="E69" s="65" t="s">
        <v>23</v>
      </c>
      <c r="F69" s="63" t="s">
        <v>1593</v>
      </c>
      <c r="G69" s="63" t="s">
        <v>1485</v>
      </c>
      <c r="H69" s="63" t="s">
        <v>1592</v>
      </c>
      <c r="I69" s="63" t="s">
        <v>1485</v>
      </c>
      <c r="J69" s="63" t="s">
        <v>1591</v>
      </c>
      <c r="K69" s="63" t="s">
        <v>1485</v>
      </c>
      <c r="L69" s="64">
        <v>392.13721106833219</v>
      </c>
      <c r="M69" s="63" t="s">
        <v>1571</v>
      </c>
      <c r="N69" s="64">
        <v>3496477.4425940998</v>
      </c>
      <c r="O69" s="63" t="s">
        <v>1590</v>
      </c>
    </row>
    <row r="70" spans="1:15" ht="24" customHeight="1" x14ac:dyDescent="0.2">
      <c r="A70" s="63" t="s">
        <v>44</v>
      </c>
      <c r="B70" s="66" t="s">
        <v>26</v>
      </c>
      <c r="C70" s="66" t="s">
        <v>45</v>
      </c>
      <c r="D70" s="66" t="s">
        <v>46</v>
      </c>
      <c r="E70" s="65" t="s">
        <v>29</v>
      </c>
      <c r="F70" s="63" t="s">
        <v>1507</v>
      </c>
      <c r="G70" s="63" t="s">
        <v>1485</v>
      </c>
      <c r="H70" s="63" t="s">
        <v>1589</v>
      </c>
      <c r="I70" s="63" t="s">
        <v>1485</v>
      </c>
      <c r="J70" s="63" t="s">
        <v>1588</v>
      </c>
      <c r="K70" s="63" t="s">
        <v>1485</v>
      </c>
      <c r="L70" s="64">
        <v>369.59661736512902</v>
      </c>
      <c r="M70" s="63" t="s">
        <v>1571</v>
      </c>
      <c r="N70" s="64">
        <v>3496847.0392115</v>
      </c>
      <c r="O70" s="63" t="s">
        <v>1587</v>
      </c>
    </row>
    <row r="71" spans="1:15" ht="24" customHeight="1" x14ac:dyDescent="0.2">
      <c r="A71" s="63" t="s">
        <v>449</v>
      </c>
      <c r="B71" s="66" t="s">
        <v>26</v>
      </c>
      <c r="C71" s="66" t="s">
        <v>450</v>
      </c>
      <c r="D71" s="66" t="s">
        <v>46</v>
      </c>
      <c r="E71" s="65" t="s">
        <v>29</v>
      </c>
      <c r="F71" s="63" t="s">
        <v>1566</v>
      </c>
      <c r="G71" s="63" t="s">
        <v>1485</v>
      </c>
      <c r="H71" s="63" t="s">
        <v>1586</v>
      </c>
      <c r="I71" s="63" t="s">
        <v>1485</v>
      </c>
      <c r="J71" s="63" t="s">
        <v>1585</v>
      </c>
      <c r="K71" s="63" t="s">
        <v>1485</v>
      </c>
      <c r="L71" s="64">
        <v>351.56663837972269</v>
      </c>
      <c r="M71" s="63" t="s">
        <v>1571</v>
      </c>
      <c r="N71" s="64">
        <v>3497198.6058498998</v>
      </c>
      <c r="O71" s="63" t="s">
        <v>1582</v>
      </c>
    </row>
    <row r="72" spans="1:15" ht="24" customHeight="1" x14ac:dyDescent="0.2">
      <c r="A72" s="63" t="s">
        <v>160</v>
      </c>
      <c r="B72" s="66" t="s">
        <v>26</v>
      </c>
      <c r="C72" s="66" t="s">
        <v>161</v>
      </c>
      <c r="D72" s="66" t="s">
        <v>103</v>
      </c>
      <c r="E72" s="65" t="s">
        <v>23</v>
      </c>
      <c r="F72" s="63" t="s">
        <v>1584</v>
      </c>
      <c r="G72" s="63" t="s">
        <v>1485</v>
      </c>
      <c r="H72" s="63" t="s">
        <v>750</v>
      </c>
      <c r="I72" s="63" t="s">
        <v>1485</v>
      </c>
      <c r="J72" s="63" t="s">
        <v>1583</v>
      </c>
      <c r="K72" s="63" t="s">
        <v>1485</v>
      </c>
      <c r="L72" s="64">
        <v>275.52857829787098</v>
      </c>
      <c r="M72" s="63" t="s">
        <v>1571</v>
      </c>
      <c r="N72" s="64">
        <v>3497474.1344281998</v>
      </c>
      <c r="O72" s="63" t="s">
        <v>1582</v>
      </c>
    </row>
    <row r="73" spans="1:15" ht="24" customHeight="1" x14ac:dyDescent="0.2">
      <c r="A73" s="63" t="s">
        <v>565</v>
      </c>
      <c r="B73" s="66" t="s">
        <v>26</v>
      </c>
      <c r="C73" s="66" t="s">
        <v>566</v>
      </c>
      <c r="D73" s="66" t="s">
        <v>46</v>
      </c>
      <c r="E73" s="65" t="s">
        <v>29</v>
      </c>
      <c r="F73" s="63" t="s">
        <v>1501</v>
      </c>
      <c r="G73" s="63" t="s">
        <v>1485</v>
      </c>
      <c r="H73" s="63" t="s">
        <v>1581</v>
      </c>
      <c r="I73" s="63" t="s">
        <v>1485</v>
      </c>
      <c r="J73" s="63" t="s">
        <v>1580</v>
      </c>
      <c r="K73" s="63" t="s">
        <v>1485</v>
      </c>
      <c r="L73" s="64">
        <v>212.83023546780024</v>
      </c>
      <c r="M73" s="63" t="s">
        <v>1571</v>
      </c>
      <c r="N73" s="64">
        <v>3497686.9646637002</v>
      </c>
      <c r="O73" s="63" t="s">
        <v>1579</v>
      </c>
    </row>
    <row r="74" spans="1:15" ht="24" customHeight="1" x14ac:dyDescent="0.2">
      <c r="A74" s="63" t="s">
        <v>551</v>
      </c>
      <c r="B74" s="66" t="s">
        <v>26</v>
      </c>
      <c r="C74" s="66" t="s">
        <v>552</v>
      </c>
      <c r="D74" s="66" t="s">
        <v>103</v>
      </c>
      <c r="E74" s="65" t="s">
        <v>23</v>
      </c>
      <c r="F74" s="63" t="s">
        <v>1578</v>
      </c>
      <c r="G74" s="63" t="s">
        <v>1485</v>
      </c>
      <c r="H74" s="63" t="s">
        <v>1110</v>
      </c>
      <c r="I74" s="63" t="s">
        <v>1485</v>
      </c>
      <c r="J74" s="63" t="s">
        <v>1577</v>
      </c>
      <c r="K74" s="63" t="s">
        <v>1485</v>
      </c>
      <c r="L74" s="64">
        <v>208.31059349262296</v>
      </c>
      <c r="M74" s="63" t="s">
        <v>1571</v>
      </c>
      <c r="N74" s="64">
        <v>3497895.2752572</v>
      </c>
      <c r="O74" s="63" t="s">
        <v>1574</v>
      </c>
    </row>
    <row r="75" spans="1:15" ht="24" customHeight="1" x14ac:dyDescent="0.2">
      <c r="A75" s="63" t="s">
        <v>164</v>
      </c>
      <c r="B75" s="66" t="s">
        <v>26</v>
      </c>
      <c r="C75" s="66" t="s">
        <v>165</v>
      </c>
      <c r="D75" s="66" t="s">
        <v>103</v>
      </c>
      <c r="E75" s="65" t="s">
        <v>23</v>
      </c>
      <c r="F75" s="63" t="s">
        <v>1576</v>
      </c>
      <c r="G75" s="63" t="s">
        <v>1485</v>
      </c>
      <c r="H75" s="63" t="s">
        <v>776</v>
      </c>
      <c r="I75" s="63" t="s">
        <v>1485</v>
      </c>
      <c r="J75" s="63" t="s">
        <v>1575</v>
      </c>
      <c r="K75" s="63" t="s">
        <v>1485</v>
      </c>
      <c r="L75" s="64">
        <v>202.79814394385326</v>
      </c>
      <c r="M75" s="63" t="s">
        <v>1571</v>
      </c>
      <c r="N75" s="64">
        <v>3498098.0734011</v>
      </c>
      <c r="O75" s="63" t="s">
        <v>1574</v>
      </c>
    </row>
    <row r="76" spans="1:15" ht="24" customHeight="1" x14ac:dyDescent="0.2">
      <c r="A76" s="63" t="s">
        <v>52</v>
      </c>
      <c r="B76" s="66" t="s">
        <v>26</v>
      </c>
      <c r="C76" s="66" t="s">
        <v>53</v>
      </c>
      <c r="D76" s="66" t="s">
        <v>54</v>
      </c>
      <c r="E76" s="65" t="s">
        <v>29</v>
      </c>
      <c r="F76" s="63" t="s">
        <v>1573</v>
      </c>
      <c r="G76" s="63" t="s">
        <v>1485</v>
      </c>
      <c r="H76" s="63" t="s">
        <v>947</v>
      </c>
      <c r="I76" s="63" t="s">
        <v>1485</v>
      </c>
      <c r="J76" s="63" t="s">
        <v>1572</v>
      </c>
      <c r="K76" s="63" t="s">
        <v>1485</v>
      </c>
      <c r="L76" s="64">
        <v>179.11401835052197</v>
      </c>
      <c r="M76" s="63" t="s">
        <v>1571</v>
      </c>
      <c r="N76" s="64">
        <v>3498277.1874195002</v>
      </c>
      <c r="O76" s="63" t="s">
        <v>1567</v>
      </c>
    </row>
    <row r="77" spans="1:15" ht="24" customHeight="1" x14ac:dyDescent="0.2">
      <c r="A77" s="63" t="s">
        <v>563</v>
      </c>
      <c r="B77" s="66" t="s">
        <v>26</v>
      </c>
      <c r="C77" s="66" t="s">
        <v>564</v>
      </c>
      <c r="D77" s="66" t="s">
        <v>46</v>
      </c>
      <c r="E77" s="65" t="s">
        <v>23</v>
      </c>
      <c r="F77" s="63" t="s">
        <v>1570</v>
      </c>
      <c r="G77" s="63" t="s">
        <v>1485</v>
      </c>
      <c r="H77" s="63" t="s">
        <v>1569</v>
      </c>
      <c r="I77" s="63" t="s">
        <v>1485</v>
      </c>
      <c r="J77" s="63" t="s">
        <v>1568</v>
      </c>
      <c r="K77" s="63" t="s">
        <v>1485</v>
      </c>
      <c r="L77" s="64">
        <v>163.09706574742637</v>
      </c>
      <c r="M77" s="63" t="s">
        <v>1484</v>
      </c>
      <c r="N77" s="64">
        <v>3498440.2844853001</v>
      </c>
      <c r="O77" s="63" t="s">
        <v>1567</v>
      </c>
    </row>
    <row r="78" spans="1:15" ht="24" customHeight="1" x14ac:dyDescent="0.2">
      <c r="A78" s="63" t="s">
        <v>451</v>
      </c>
      <c r="B78" s="66" t="s">
        <v>26</v>
      </c>
      <c r="C78" s="66" t="s">
        <v>452</v>
      </c>
      <c r="D78" s="66" t="s">
        <v>46</v>
      </c>
      <c r="E78" s="65" t="s">
        <v>29</v>
      </c>
      <c r="F78" s="63" t="s">
        <v>1566</v>
      </c>
      <c r="G78" s="63" t="s">
        <v>1485</v>
      </c>
      <c r="H78" s="63" t="s">
        <v>1565</v>
      </c>
      <c r="I78" s="63" t="s">
        <v>1485</v>
      </c>
      <c r="J78" s="63" t="s">
        <v>1564</v>
      </c>
      <c r="K78" s="63" t="s">
        <v>1485</v>
      </c>
      <c r="L78" s="64">
        <v>119.12588573197215</v>
      </c>
      <c r="M78" s="63" t="s">
        <v>1484</v>
      </c>
      <c r="N78" s="64">
        <v>3498559.4103709999</v>
      </c>
      <c r="O78" s="63" t="s">
        <v>1557</v>
      </c>
    </row>
    <row r="79" spans="1:15" ht="36" customHeight="1" x14ac:dyDescent="0.2">
      <c r="A79" s="63" t="s">
        <v>573</v>
      </c>
      <c r="B79" s="66" t="s">
        <v>26</v>
      </c>
      <c r="C79" s="66" t="s">
        <v>574</v>
      </c>
      <c r="D79" s="66" t="s">
        <v>103</v>
      </c>
      <c r="E79" s="65" t="s">
        <v>23</v>
      </c>
      <c r="F79" s="63" t="s">
        <v>1563</v>
      </c>
      <c r="G79" s="63" t="s">
        <v>1485</v>
      </c>
      <c r="H79" s="63" t="s">
        <v>1562</v>
      </c>
      <c r="I79" s="63" t="s">
        <v>1485</v>
      </c>
      <c r="J79" s="63" t="s">
        <v>1561</v>
      </c>
      <c r="K79" s="63" t="s">
        <v>1485</v>
      </c>
      <c r="L79" s="64">
        <v>118.99891089407564</v>
      </c>
      <c r="M79" s="63" t="s">
        <v>1484</v>
      </c>
      <c r="N79" s="64">
        <v>3498678.4092819002</v>
      </c>
      <c r="O79" s="63" t="s">
        <v>1557</v>
      </c>
    </row>
    <row r="80" spans="1:15" ht="24" customHeight="1" x14ac:dyDescent="0.2">
      <c r="A80" s="63" t="s">
        <v>251</v>
      </c>
      <c r="B80" s="66" t="s">
        <v>26</v>
      </c>
      <c r="C80" s="66" t="s">
        <v>252</v>
      </c>
      <c r="D80" s="66" t="s">
        <v>103</v>
      </c>
      <c r="E80" s="65" t="s">
        <v>23</v>
      </c>
      <c r="F80" s="63" t="s">
        <v>1560</v>
      </c>
      <c r="G80" s="63" t="s">
        <v>1485</v>
      </c>
      <c r="H80" s="63" t="s">
        <v>1559</v>
      </c>
      <c r="I80" s="63" t="s">
        <v>1485</v>
      </c>
      <c r="J80" s="63" t="s">
        <v>1558</v>
      </c>
      <c r="K80" s="63" t="s">
        <v>1485</v>
      </c>
      <c r="L80" s="64">
        <v>114.31695374444486</v>
      </c>
      <c r="M80" s="63" t="s">
        <v>1484</v>
      </c>
      <c r="N80" s="64">
        <v>3498792.7262356002</v>
      </c>
      <c r="O80" s="63" t="s">
        <v>1557</v>
      </c>
    </row>
    <row r="81" spans="1:15" ht="24" customHeight="1" x14ac:dyDescent="0.2">
      <c r="A81" s="63" t="s">
        <v>543</v>
      </c>
      <c r="B81" s="66" t="s">
        <v>26</v>
      </c>
      <c r="C81" s="66" t="s">
        <v>544</v>
      </c>
      <c r="D81" s="66" t="s">
        <v>46</v>
      </c>
      <c r="E81" s="65" t="s">
        <v>23</v>
      </c>
      <c r="F81" s="63" t="s">
        <v>1556</v>
      </c>
      <c r="G81" s="63" t="s">
        <v>1485</v>
      </c>
      <c r="H81" s="63" t="s">
        <v>1555</v>
      </c>
      <c r="I81" s="63" t="s">
        <v>1485</v>
      </c>
      <c r="J81" s="63" t="s">
        <v>1554</v>
      </c>
      <c r="K81" s="63" t="s">
        <v>1485</v>
      </c>
      <c r="L81" s="64">
        <v>107.34281389340744</v>
      </c>
      <c r="M81" s="63" t="s">
        <v>1484</v>
      </c>
      <c r="N81" s="64">
        <v>3498900.0690494999</v>
      </c>
      <c r="O81" s="63" t="s">
        <v>1544</v>
      </c>
    </row>
    <row r="82" spans="1:15" ht="24" customHeight="1" x14ac:dyDescent="0.2">
      <c r="A82" s="63" t="s">
        <v>215</v>
      </c>
      <c r="B82" s="66" t="s">
        <v>26</v>
      </c>
      <c r="C82" s="66" t="s">
        <v>216</v>
      </c>
      <c r="D82" s="66" t="s">
        <v>103</v>
      </c>
      <c r="E82" s="65" t="s">
        <v>23</v>
      </c>
      <c r="F82" s="63" t="s">
        <v>1553</v>
      </c>
      <c r="G82" s="63" t="s">
        <v>1485</v>
      </c>
      <c r="H82" s="63" t="s">
        <v>1552</v>
      </c>
      <c r="I82" s="63" t="s">
        <v>1485</v>
      </c>
      <c r="J82" s="63" t="s">
        <v>1551</v>
      </c>
      <c r="K82" s="63" t="s">
        <v>1485</v>
      </c>
      <c r="L82" s="64">
        <v>106.19902804160364</v>
      </c>
      <c r="M82" s="63" t="s">
        <v>1484</v>
      </c>
      <c r="N82" s="64">
        <v>3499006.2680775002</v>
      </c>
      <c r="O82" s="63" t="s">
        <v>1544</v>
      </c>
    </row>
    <row r="83" spans="1:15" ht="24" customHeight="1" x14ac:dyDescent="0.2">
      <c r="A83" s="63" t="s">
        <v>490</v>
      </c>
      <c r="B83" s="66" t="s">
        <v>26</v>
      </c>
      <c r="C83" s="66" t="s">
        <v>491</v>
      </c>
      <c r="D83" s="66" t="s">
        <v>103</v>
      </c>
      <c r="E83" s="65" t="s">
        <v>492</v>
      </c>
      <c r="F83" s="63" t="s">
        <v>1550</v>
      </c>
      <c r="G83" s="63" t="s">
        <v>1485</v>
      </c>
      <c r="H83" s="63" t="s">
        <v>1549</v>
      </c>
      <c r="I83" s="63" t="s">
        <v>1485</v>
      </c>
      <c r="J83" s="63" t="s">
        <v>1548</v>
      </c>
      <c r="K83" s="63" t="s">
        <v>1485</v>
      </c>
      <c r="L83" s="64">
        <v>93.518619095678432</v>
      </c>
      <c r="M83" s="63" t="s">
        <v>1484</v>
      </c>
      <c r="N83" s="64">
        <v>3499099.7866965998</v>
      </c>
      <c r="O83" s="63" t="s">
        <v>1544</v>
      </c>
    </row>
    <row r="84" spans="1:15" ht="24" customHeight="1" x14ac:dyDescent="0.2">
      <c r="A84" s="63" t="s">
        <v>234</v>
      </c>
      <c r="B84" s="66" t="s">
        <v>26</v>
      </c>
      <c r="C84" s="66" t="s">
        <v>235</v>
      </c>
      <c r="D84" s="66" t="s">
        <v>103</v>
      </c>
      <c r="E84" s="65" t="s">
        <v>23</v>
      </c>
      <c r="F84" s="63" t="s">
        <v>1547</v>
      </c>
      <c r="G84" s="63" t="s">
        <v>1485</v>
      </c>
      <c r="H84" s="63" t="s">
        <v>1546</v>
      </c>
      <c r="I84" s="63" t="s">
        <v>1485</v>
      </c>
      <c r="J84" s="63" t="s">
        <v>1545</v>
      </c>
      <c r="K84" s="63" t="s">
        <v>1485</v>
      </c>
      <c r="L84" s="64">
        <v>78.819278627487748</v>
      </c>
      <c r="M84" s="63" t="s">
        <v>1484</v>
      </c>
      <c r="N84" s="64">
        <v>3499178.6059752</v>
      </c>
      <c r="O84" s="63" t="s">
        <v>1544</v>
      </c>
    </row>
    <row r="85" spans="1:15" ht="24" customHeight="1" x14ac:dyDescent="0.2">
      <c r="A85" s="63" t="s">
        <v>472</v>
      </c>
      <c r="B85" s="66" t="s">
        <v>26</v>
      </c>
      <c r="C85" s="66" t="s">
        <v>473</v>
      </c>
      <c r="D85" s="66" t="s">
        <v>28</v>
      </c>
      <c r="E85" s="65" t="s">
        <v>29</v>
      </c>
      <c r="F85" s="63" t="s">
        <v>1543</v>
      </c>
      <c r="G85" s="63" t="s">
        <v>1485</v>
      </c>
      <c r="H85" s="63" t="s">
        <v>1542</v>
      </c>
      <c r="I85" s="63" t="s">
        <v>1485</v>
      </c>
      <c r="J85" s="63" t="s">
        <v>1541</v>
      </c>
      <c r="K85" s="63" t="s">
        <v>1485</v>
      </c>
      <c r="L85" s="64">
        <v>71.929185687233286</v>
      </c>
      <c r="M85" s="63" t="s">
        <v>1484</v>
      </c>
      <c r="N85" s="64">
        <v>3499250.5351609001</v>
      </c>
      <c r="O85" s="63" t="s">
        <v>1528</v>
      </c>
    </row>
    <row r="86" spans="1:15" ht="24" customHeight="1" x14ac:dyDescent="0.2">
      <c r="A86" s="63" t="s">
        <v>569</v>
      </c>
      <c r="B86" s="66" t="s">
        <v>26</v>
      </c>
      <c r="C86" s="66" t="s">
        <v>570</v>
      </c>
      <c r="D86" s="66" t="s">
        <v>46</v>
      </c>
      <c r="E86" s="65" t="s">
        <v>29</v>
      </c>
      <c r="F86" s="63" t="s">
        <v>1523</v>
      </c>
      <c r="G86" s="63" t="s">
        <v>1485</v>
      </c>
      <c r="H86" s="63" t="s">
        <v>1540</v>
      </c>
      <c r="I86" s="63" t="s">
        <v>1485</v>
      </c>
      <c r="J86" s="63" t="s">
        <v>1539</v>
      </c>
      <c r="K86" s="63" t="s">
        <v>1485</v>
      </c>
      <c r="L86" s="64">
        <v>69.548805153033868</v>
      </c>
      <c r="M86" s="63" t="s">
        <v>1484</v>
      </c>
      <c r="N86" s="64">
        <v>3499320.0839661001</v>
      </c>
      <c r="O86" s="63" t="s">
        <v>1528</v>
      </c>
    </row>
    <row r="87" spans="1:15" ht="24" customHeight="1" x14ac:dyDescent="0.2">
      <c r="A87" s="63" t="s">
        <v>69</v>
      </c>
      <c r="B87" s="66" t="s">
        <v>26</v>
      </c>
      <c r="C87" s="66" t="s">
        <v>70</v>
      </c>
      <c r="D87" s="66" t="s">
        <v>46</v>
      </c>
      <c r="E87" s="65" t="s">
        <v>29</v>
      </c>
      <c r="F87" s="63" t="s">
        <v>1538</v>
      </c>
      <c r="G87" s="63" t="s">
        <v>1485</v>
      </c>
      <c r="H87" s="63" t="s">
        <v>743</v>
      </c>
      <c r="I87" s="63" t="s">
        <v>1485</v>
      </c>
      <c r="J87" s="63" t="s">
        <v>1537</v>
      </c>
      <c r="K87" s="63" t="s">
        <v>1485</v>
      </c>
      <c r="L87" s="64">
        <v>67.199384975478011</v>
      </c>
      <c r="M87" s="63" t="s">
        <v>1484</v>
      </c>
      <c r="N87" s="64">
        <v>3499387.2833511</v>
      </c>
      <c r="O87" s="63" t="s">
        <v>1528</v>
      </c>
    </row>
    <row r="88" spans="1:15" ht="36" customHeight="1" x14ac:dyDescent="0.2">
      <c r="A88" s="63" t="s">
        <v>222</v>
      </c>
      <c r="B88" s="66" t="s">
        <v>26</v>
      </c>
      <c r="C88" s="66" t="s">
        <v>223</v>
      </c>
      <c r="D88" s="66" t="s">
        <v>103</v>
      </c>
      <c r="E88" s="65" t="s">
        <v>23</v>
      </c>
      <c r="F88" s="63" t="s">
        <v>1512</v>
      </c>
      <c r="G88" s="63" t="s">
        <v>1485</v>
      </c>
      <c r="H88" s="63" t="s">
        <v>1536</v>
      </c>
      <c r="I88" s="63" t="s">
        <v>1485</v>
      </c>
      <c r="J88" s="63" t="s">
        <v>1535</v>
      </c>
      <c r="K88" s="63" t="s">
        <v>1485</v>
      </c>
      <c r="L88" s="64">
        <v>67.13938552460705</v>
      </c>
      <c r="M88" s="63" t="s">
        <v>1484</v>
      </c>
      <c r="N88" s="64">
        <v>3499454.4227366</v>
      </c>
      <c r="O88" s="63" t="s">
        <v>1528</v>
      </c>
    </row>
    <row r="89" spans="1:15" ht="24" customHeight="1" x14ac:dyDescent="0.2">
      <c r="A89" s="63" t="s">
        <v>104</v>
      </c>
      <c r="B89" s="66" t="s">
        <v>26</v>
      </c>
      <c r="C89" s="66" t="s">
        <v>105</v>
      </c>
      <c r="D89" s="66" t="s">
        <v>103</v>
      </c>
      <c r="E89" s="65" t="s">
        <v>106</v>
      </c>
      <c r="F89" s="63" t="s">
        <v>1534</v>
      </c>
      <c r="G89" s="63" t="s">
        <v>1485</v>
      </c>
      <c r="H89" s="63" t="s">
        <v>1533</v>
      </c>
      <c r="I89" s="63" t="s">
        <v>1485</v>
      </c>
      <c r="J89" s="63" t="s">
        <v>1532</v>
      </c>
      <c r="K89" s="63" t="s">
        <v>1485</v>
      </c>
      <c r="L89" s="64">
        <v>64.319411333671809</v>
      </c>
      <c r="M89" s="63" t="s">
        <v>1484</v>
      </c>
      <c r="N89" s="64">
        <v>3499518.7421479002</v>
      </c>
      <c r="O89" s="63" t="s">
        <v>1528</v>
      </c>
    </row>
    <row r="90" spans="1:15" ht="24" customHeight="1" x14ac:dyDescent="0.2">
      <c r="A90" s="63" t="s">
        <v>515</v>
      </c>
      <c r="B90" s="66" t="s">
        <v>26</v>
      </c>
      <c r="C90" s="66" t="s">
        <v>516</v>
      </c>
      <c r="D90" s="66" t="s">
        <v>28</v>
      </c>
      <c r="E90" s="65" t="s">
        <v>29</v>
      </c>
      <c r="F90" s="63" t="s">
        <v>1531</v>
      </c>
      <c r="G90" s="63" t="s">
        <v>1485</v>
      </c>
      <c r="H90" s="63" t="s">
        <v>1530</v>
      </c>
      <c r="I90" s="63" t="s">
        <v>1485</v>
      </c>
      <c r="J90" s="63" t="s">
        <v>1529</v>
      </c>
      <c r="K90" s="63" t="s">
        <v>1485</v>
      </c>
      <c r="L90" s="64">
        <v>49.458380895305616</v>
      </c>
      <c r="M90" s="63" t="s">
        <v>1484</v>
      </c>
      <c r="N90" s="64">
        <v>3499568.2005288</v>
      </c>
      <c r="O90" s="63" t="s">
        <v>1528</v>
      </c>
    </row>
    <row r="91" spans="1:15" ht="36" customHeight="1" x14ac:dyDescent="0.2">
      <c r="A91" s="63" t="s">
        <v>229</v>
      </c>
      <c r="B91" s="66" t="s">
        <v>26</v>
      </c>
      <c r="C91" s="66" t="s">
        <v>230</v>
      </c>
      <c r="D91" s="66" t="s">
        <v>103</v>
      </c>
      <c r="E91" s="65" t="s">
        <v>23</v>
      </c>
      <c r="F91" s="63" t="s">
        <v>1512</v>
      </c>
      <c r="G91" s="63" t="s">
        <v>1485</v>
      </c>
      <c r="H91" s="63" t="s">
        <v>1527</v>
      </c>
      <c r="I91" s="63" t="s">
        <v>1485</v>
      </c>
      <c r="J91" s="63" t="s">
        <v>1526</v>
      </c>
      <c r="K91" s="63" t="s">
        <v>1485</v>
      </c>
      <c r="L91" s="64">
        <v>43.679600234060707</v>
      </c>
      <c r="M91" s="63" t="s">
        <v>1484</v>
      </c>
      <c r="N91" s="64">
        <v>3499611.8801290002</v>
      </c>
      <c r="O91" s="63" t="s">
        <v>1483</v>
      </c>
    </row>
    <row r="92" spans="1:15" ht="24" customHeight="1" x14ac:dyDescent="0.2">
      <c r="A92" s="63" t="s">
        <v>545</v>
      </c>
      <c r="B92" s="66" t="s">
        <v>26</v>
      </c>
      <c r="C92" s="66" t="s">
        <v>546</v>
      </c>
      <c r="D92" s="66" t="s">
        <v>103</v>
      </c>
      <c r="E92" s="65" t="s">
        <v>492</v>
      </c>
      <c r="F92" s="63" t="s">
        <v>1525</v>
      </c>
      <c r="G92" s="63" t="s">
        <v>1485</v>
      </c>
      <c r="H92" s="63" t="s">
        <v>668</v>
      </c>
      <c r="I92" s="63" t="s">
        <v>1485</v>
      </c>
      <c r="J92" s="63" t="s">
        <v>1524</v>
      </c>
      <c r="K92" s="63" t="s">
        <v>1485</v>
      </c>
      <c r="L92" s="64">
        <v>38.591033905812438</v>
      </c>
      <c r="M92" s="63" t="s">
        <v>1484</v>
      </c>
      <c r="N92" s="64">
        <v>3499650.4711628999</v>
      </c>
      <c r="O92" s="63" t="s">
        <v>1483</v>
      </c>
    </row>
    <row r="93" spans="1:15" ht="24" customHeight="1" x14ac:dyDescent="0.2">
      <c r="A93" s="63" t="s">
        <v>571</v>
      </c>
      <c r="B93" s="66" t="s">
        <v>26</v>
      </c>
      <c r="C93" s="66" t="s">
        <v>572</v>
      </c>
      <c r="D93" s="66" t="s">
        <v>46</v>
      </c>
      <c r="E93" s="65" t="s">
        <v>29</v>
      </c>
      <c r="F93" s="63" t="s">
        <v>1523</v>
      </c>
      <c r="G93" s="63" t="s">
        <v>1485</v>
      </c>
      <c r="H93" s="63" t="s">
        <v>1522</v>
      </c>
      <c r="I93" s="63" t="s">
        <v>1485</v>
      </c>
      <c r="J93" s="63" t="s">
        <v>1521</v>
      </c>
      <c r="K93" s="63" t="s">
        <v>1485</v>
      </c>
      <c r="L93" s="64">
        <v>33.834553858232695</v>
      </c>
      <c r="M93" s="63" t="s">
        <v>1484</v>
      </c>
      <c r="N93" s="64">
        <v>3499684.3057168</v>
      </c>
      <c r="O93" s="63" t="s">
        <v>1483</v>
      </c>
    </row>
    <row r="94" spans="1:15" ht="24" customHeight="1" x14ac:dyDescent="0.2">
      <c r="A94" s="63" t="s">
        <v>488</v>
      </c>
      <c r="B94" s="66" t="s">
        <v>26</v>
      </c>
      <c r="C94" s="66" t="s">
        <v>489</v>
      </c>
      <c r="D94" s="66" t="s">
        <v>46</v>
      </c>
      <c r="E94" s="65" t="s">
        <v>23</v>
      </c>
      <c r="F94" s="63" t="s">
        <v>1520</v>
      </c>
      <c r="G94" s="63" t="s">
        <v>1485</v>
      </c>
      <c r="H94" s="63" t="s">
        <v>1519</v>
      </c>
      <c r="I94" s="63" t="s">
        <v>1485</v>
      </c>
      <c r="J94" s="63" t="s">
        <v>1518</v>
      </c>
      <c r="K94" s="63" t="s">
        <v>1485</v>
      </c>
      <c r="L94" s="64">
        <v>14.915144883098106</v>
      </c>
      <c r="M94" s="63" t="s">
        <v>1484</v>
      </c>
      <c r="N94" s="64">
        <v>3499699.2208616999</v>
      </c>
      <c r="O94" s="63" t="s">
        <v>1483</v>
      </c>
    </row>
    <row r="95" spans="1:15" ht="36" customHeight="1" x14ac:dyDescent="0.2">
      <c r="A95" s="63" t="s">
        <v>499</v>
      </c>
      <c r="B95" s="66" t="s">
        <v>26</v>
      </c>
      <c r="C95" s="66" t="s">
        <v>500</v>
      </c>
      <c r="D95" s="66" t="s">
        <v>46</v>
      </c>
      <c r="E95" s="65" t="s">
        <v>23</v>
      </c>
      <c r="F95" s="63" t="s">
        <v>1517</v>
      </c>
      <c r="G95" s="63" t="s">
        <v>1485</v>
      </c>
      <c r="H95" s="63" t="s">
        <v>1516</v>
      </c>
      <c r="I95" s="63" t="s">
        <v>1485</v>
      </c>
      <c r="J95" s="63" t="s">
        <v>1515</v>
      </c>
      <c r="K95" s="63" t="s">
        <v>1485</v>
      </c>
      <c r="L95" s="64">
        <v>14.732019649103171</v>
      </c>
      <c r="M95" s="63" t="s">
        <v>1484</v>
      </c>
      <c r="N95" s="64">
        <v>3499713.9528814</v>
      </c>
      <c r="O95" s="63" t="s">
        <v>1483</v>
      </c>
    </row>
    <row r="96" spans="1:15" ht="24" customHeight="1" x14ac:dyDescent="0.2">
      <c r="A96" s="63" t="s">
        <v>110</v>
      </c>
      <c r="B96" s="66" t="s">
        <v>26</v>
      </c>
      <c r="C96" s="66" t="s">
        <v>111</v>
      </c>
      <c r="D96" s="66" t="s">
        <v>103</v>
      </c>
      <c r="E96" s="65" t="s">
        <v>106</v>
      </c>
      <c r="F96" s="63" t="s">
        <v>1495</v>
      </c>
      <c r="G96" s="63" t="s">
        <v>1485</v>
      </c>
      <c r="H96" s="63" t="s">
        <v>1514</v>
      </c>
      <c r="I96" s="63" t="s">
        <v>1485</v>
      </c>
      <c r="J96" s="63" t="s">
        <v>1513</v>
      </c>
      <c r="K96" s="63" t="s">
        <v>1485</v>
      </c>
      <c r="L96" s="64">
        <v>11.11989822808505</v>
      </c>
      <c r="M96" s="63" t="s">
        <v>1484</v>
      </c>
      <c r="N96" s="64">
        <v>3499725.0727796</v>
      </c>
      <c r="O96" s="63" t="s">
        <v>1483</v>
      </c>
    </row>
    <row r="97" spans="1:15" ht="36" customHeight="1" x14ac:dyDescent="0.2">
      <c r="A97" s="63" t="s">
        <v>236</v>
      </c>
      <c r="B97" s="66" t="s">
        <v>26</v>
      </c>
      <c r="C97" s="66" t="s">
        <v>237</v>
      </c>
      <c r="D97" s="66" t="s">
        <v>103</v>
      </c>
      <c r="E97" s="65" t="s">
        <v>23</v>
      </c>
      <c r="F97" s="63" t="s">
        <v>1512</v>
      </c>
      <c r="G97" s="63" t="s">
        <v>1485</v>
      </c>
      <c r="H97" s="63" t="s">
        <v>1511</v>
      </c>
      <c r="I97" s="63" t="s">
        <v>1485</v>
      </c>
      <c r="J97" s="63" t="s">
        <v>1510</v>
      </c>
      <c r="K97" s="63" t="s">
        <v>1485</v>
      </c>
      <c r="L97" s="64">
        <v>8.0999258675799393</v>
      </c>
      <c r="M97" s="63" t="s">
        <v>1484</v>
      </c>
      <c r="N97" s="64">
        <v>3499733.1727054999</v>
      </c>
      <c r="O97" s="63" t="s">
        <v>1483</v>
      </c>
    </row>
    <row r="98" spans="1:15" ht="24" customHeight="1" x14ac:dyDescent="0.2">
      <c r="A98" s="63" t="s">
        <v>107</v>
      </c>
      <c r="B98" s="66" t="s">
        <v>26</v>
      </c>
      <c r="C98" s="66" t="s">
        <v>108</v>
      </c>
      <c r="D98" s="66" t="s">
        <v>103</v>
      </c>
      <c r="E98" s="65" t="s">
        <v>109</v>
      </c>
      <c r="F98" s="63" t="s">
        <v>1509</v>
      </c>
      <c r="G98" s="63" t="s">
        <v>1485</v>
      </c>
      <c r="H98" s="63" t="s">
        <v>1508</v>
      </c>
      <c r="I98" s="63" t="s">
        <v>1485</v>
      </c>
      <c r="J98" s="63" t="s">
        <v>1104</v>
      </c>
      <c r="K98" s="63" t="s">
        <v>1485</v>
      </c>
      <c r="L98" s="64">
        <v>5.8915460791893786</v>
      </c>
      <c r="M98" s="63" t="s">
        <v>1484</v>
      </c>
      <c r="N98" s="64">
        <v>3499739.0642515998</v>
      </c>
      <c r="O98" s="63" t="s">
        <v>1483</v>
      </c>
    </row>
    <row r="99" spans="1:15" ht="24" customHeight="1" x14ac:dyDescent="0.2">
      <c r="A99" s="63" t="s">
        <v>47</v>
      </c>
      <c r="B99" s="66" t="s">
        <v>26</v>
      </c>
      <c r="C99" s="66" t="s">
        <v>48</v>
      </c>
      <c r="D99" s="66" t="s">
        <v>46</v>
      </c>
      <c r="E99" s="65" t="s">
        <v>29</v>
      </c>
      <c r="F99" s="63" t="s">
        <v>1507</v>
      </c>
      <c r="G99" s="63" t="s">
        <v>1485</v>
      </c>
      <c r="H99" s="63" t="s">
        <v>681</v>
      </c>
      <c r="I99" s="63" t="s">
        <v>1485</v>
      </c>
      <c r="J99" s="63" t="s">
        <v>1453</v>
      </c>
      <c r="K99" s="63" t="s">
        <v>1485</v>
      </c>
      <c r="L99" s="64">
        <v>4.3999597305372502</v>
      </c>
      <c r="M99" s="63" t="s">
        <v>1484</v>
      </c>
      <c r="N99" s="64">
        <v>3499743.4642113</v>
      </c>
      <c r="O99" s="63" t="s">
        <v>1483</v>
      </c>
    </row>
    <row r="100" spans="1:15" ht="24" customHeight="1" x14ac:dyDescent="0.2">
      <c r="A100" s="63" t="s">
        <v>497</v>
      </c>
      <c r="B100" s="66" t="s">
        <v>26</v>
      </c>
      <c r="C100" s="66" t="s">
        <v>498</v>
      </c>
      <c r="D100" s="66" t="s">
        <v>103</v>
      </c>
      <c r="E100" s="65" t="s">
        <v>109</v>
      </c>
      <c r="F100" s="63" t="s">
        <v>1506</v>
      </c>
      <c r="G100" s="63" t="s">
        <v>1485</v>
      </c>
      <c r="H100" s="63" t="s">
        <v>1505</v>
      </c>
      <c r="I100" s="63" t="s">
        <v>1485</v>
      </c>
      <c r="J100" s="63" t="s">
        <v>1504</v>
      </c>
      <c r="K100" s="63" t="s">
        <v>1485</v>
      </c>
      <c r="L100" s="64">
        <v>3.8163142721972845</v>
      </c>
      <c r="M100" s="63" t="s">
        <v>1484</v>
      </c>
      <c r="N100" s="64">
        <v>3499747.2805256001</v>
      </c>
      <c r="O100" s="63" t="s">
        <v>1483</v>
      </c>
    </row>
    <row r="101" spans="1:15" ht="24" customHeight="1" x14ac:dyDescent="0.2">
      <c r="A101" s="63" t="s">
        <v>474</v>
      </c>
      <c r="B101" s="66" t="s">
        <v>26</v>
      </c>
      <c r="C101" s="66" t="s">
        <v>475</v>
      </c>
      <c r="D101" s="66" t="s">
        <v>46</v>
      </c>
      <c r="E101" s="65" t="s">
        <v>29</v>
      </c>
      <c r="F101" s="63" t="s">
        <v>1495</v>
      </c>
      <c r="G101" s="63" t="s">
        <v>1485</v>
      </c>
      <c r="H101" s="63" t="s">
        <v>1503</v>
      </c>
      <c r="I101" s="63" t="s">
        <v>1485</v>
      </c>
      <c r="J101" s="63" t="s">
        <v>1502</v>
      </c>
      <c r="K101" s="63" t="s">
        <v>1485</v>
      </c>
      <c r="L101" s="64">
        <v>3.2399703470319752</v>
      </c>
      <c r="M101" s="63" t="s">
        <v>1484</v>
      </c>
      <c r="N101" s="64">
        <v>3499750.5204960001</v>
      </c>
      <c r="O101" s="63" t="s">
        <v>1483</v>
      </c>
    </row>
    <row r="102" spans="1:15" ht="24" customHeight="1" x14ac:dyDescent="0.2">
      <c r="A102" s="63" t="s">
        <v>567</v>
      </c>
      <c r="B102" s="66" t="s">
        <v>26</v>
      </c>
      <c r="C102" s="66" t="s">
        <v>568</v>
      </c>
      <c r="D102" s="66" t="s">
        <v>46</v>
      </c>
      <c r="E102" s="65" t="s">
        <v>29</v>
      </c>
      <c r="F102" s="63" t="s">
        <v>1501</v>
      </c>
      <c r="G102" s="63" t="s">
        <v>1485</v>
      </c>
      <c r="H102" s="63" t="s">
        <v>681</v>
      </c>
      <c r="I102" s="63" t="s">
        <v>1485</v>
      </c>
      <c r="J102" s="63" t="s">
        <v>1500</v>
      </c>
      <c r="K102" s="63" t="s">
        <v>1485</v>
      </c>
      <c r="L102" s="64">
        <v>2.1941261388433015</v>
      </c>
      <c r="M102" s="63" t="s">
        <v>1484</v>
      </c>
      <c r="N102" s="64">
        <v>3499752.7146220999</v>
      </c>
      <c r="O102" s="63" t="s">
        <v>1483</v>
      </c>
    </row>
    <row r="103" spans="1:15" ht="36" customHeight="1" x14ac:dyDescent="0.2">
      <c r="A103" s="63" t="s">
        <v>244</v>
      </c>
      <c r="B103" s="66" t="s">
        <v>26</v>
      </c>
      <c r="C103" s="66" t="s">
        <v>245</v>
      </c>
      <c r="D103" s="66" t="s">
        <v>103</v>
      </c>
      <c r="E103" s="65" t="s">
        <v>23</v>
      </c>
      <c r="F103" s="63" t="s">
        <v>1499</v>
      </c>
      <c r="G103" s="63" t="s">
        <v>1485</v>
      </c>
      <c r="H103" s="63" t="s">
        <v>1432</v>
      </c>
      <c r="I103" s="63" t="s">
        <v>1485</v>
      </c>
      <c r="J103" s="63" t="s">
        <v>1432</v>
      </c>
      <c r="K103" s="63" t="s">
        <v>1485</v>
      </c>
      <c r="L103" s="64">
        <v>1.7499839837364064</v>
      </c>
      <c r="M103" s="63" t="s">
        <v>1484</v>
      </c>
      <c r="N103" s="64">
        <v>3499754.4646061002</v>
      </c>
      <c r="O103" s="63" t="s">
        <v>1483</v>
      </c>
    </row>
    <row r="104" spans="1:15" ht="24" customHeight="1" x14ac:dyDescent="0.2">
      <c r="A104" s="63" t="s">
        <v>495</v>
      </c>
      <c r="B104" s="66" t="s">
        <v>26</v>
      </c>
      <c r="C104" s="66" t="s">
        <v>496</v>
      </c>
      <c r="D104" s="66" t="s">
        <v>103</v>
      </c>
      <c r="E104" s="65" t="s">
        <v>96</v>
      </c>
      <c r="F104" s="63" t="s">
        <v>1498</v>
      </c>
      <c r="G104" s="63" t="s">
        <v>1485</v>
      </c>
      <c r="H104" s="63" t="s">
        <v>1497</v>
      </c>
      <c r="I104" s="63" t="s">
        <v>1485</v>
      </c>
      <c r="J104" s="63" t="s">
        <v>1496</v>
      </c>
      <c r="K104" s="63" t="s">
        <v>1485</v>
      </c>
      <c r="L104" s="64">
        <v>1.693144943940621</v>
      </c>
      <c r="M104" s="63" t="s">
        <v>1484</v>
      </c>
      <c r="N104" s="64">
        <v>3499756.157751</v>
      </c>
      <c r="O104" s="63" t="s">
        <v>1483</v>
      </c>
    </row>
    <row r="105" spans="1:15" ht="24" customHeight="1" x14ac:dyDescent="0.2">
      <c r="A105" s="63" t="s">
        <v>476</v>
      </c>
      <c r="B105" s="66" t="s">
        <v>26</v>
      </c>
      <c r="C105" s="66" t="s">
        <v>477</v>
      </c>
      <c r="D105" s="66" t="s">
        <v>46</v>
      </c>
      <c r="E105" s="65" t="s">
        <v>29</v>
      </c>
      <c r="F105" s="63" t="s">
        <v>1495</v>
      </c>
      <c r="G105" s="63" t="s">
        <v>1485</v>
      </c>
      <c r="H105" s="63" t="s">
        <v>1494</v>
      </c>
      <c r="I105" s="63" t="s">
        <v>1485</v>
      </c>
      <c r="J105" s="63" t="s">
        <v>1493</v>
      </c>
      <c r="K105" s="63" t="s">
        <v>1485</v>
      </c>
      <c r="L105" s="64">
        <v>1.1399895665482875</v>
      </c>
      <c r="M105" s="63" t="s">
        <v>1484</v>
      </c>
      <c r="N105" s="64">
        <v>3499757.2977406001</v>
      </c>
      <c r="O105" s="63" t="s">
        <v>1483</v>
      </c>
    </row>
    <row r="106" spans="1:15" ht="24" customHeight="1" x14ac:dyDescent="0.2">
      <c r="A106" s="63" t="s">
        <v>511</v>
      </c>
      <c r="B106" s="66" t="s">
        <v>26</v>
      </c>
      <c r="C106" s="66" t="s">
        <v>512</v>
      </c>
      <c r="D106" s="66" t="s">
        <v>28</v>
      </c>
      <c r="E106" s="65" t="s">
        <v>29</v>
      </c>
      <c r="F106" s="63" t="s">
        <v>1492</v>
      </c>
      <c r="G106" s="63" t="s">
        <v>1485</v>
      </c>
      <c r="H106" s="63" t="s">
        <v>1491</v>
      </c>
      <c r="I106" s="63" t="s">
        <v>1485</v>
      </c>
      <c r="J106" s="63" t="s">
        <v>1490</v>
      </c>
      <c r="K106" s="63" t="s">
        <v>1485</v>
      </c>
      <c r="L106" s="64">
        <v>1.1057340200630781</v>
      </c>
      <c r="M106" s="63" t="s">
        <v>1484</v>
      </c>
      <c r="N106" s="64">
        <v>3499758.4034746001</v>
      </c>
      <c r="O106" s="63" t="s">
        <v>1483</v>
      </c>
    </row>
    <row r="107" spans="1:15" ht="24" customHeight="1" x14ac:dyDescent="0.2">
      <c r="A107" s="63" t="s">
        <v>501</v>
      </c>
      <c r="B107" s="66" t="s">
        <v>26</v>
      </c>
      <c r="C107" s="66" t="s">
        <v>502</v>
      </c>
      <c r="D107" s="66" t="s">
        <v>46</v>
      </c>
      <c r="E107" s="65" t="s">
        <v>23</v>
      </c>
      <c r="F107" s="63" t="s">
        <v>1489</v>
      </c>
      <c r="G107" s="63" t="s">
        <v>1485</v>
      </c>
      <c r="H107" s="63" t="s">
        <v>1488</v>
      </c>
      <c r="I107" s="63" t="s">
        <v>1485</v>
      </c>
      <c r="J107" s="63" t="s">
        <v>924</v>
      </c>
      <c r="K107" s="63" t="s">
        <v>1485</v>
      </c>
      <c r="L107" s="64">
        <v>0.65592551681592937</v>
      </c>
      <c r="M107" s="63" t="s">
        <v>1484</v>
      </c>
      <c r="N107" s="64">
        <v>3499759.0594000998</v>
      </c>
      <c r="O107" s="63" t="s">
        <v>1483</v>
      </c>
    </row>
    <row r="108" spans="1:15" ht="36" customHeight="1" x14ac:dyDescent="0.2">
      <c r="A108" s="63" t="s">
        <v>465</v>
      </c>
      <c r="B108" s="66" t="s">
        <v>26</v>
      </c>
      <c r="C108" s="66" t="s">
        <v>466</v>
      </c>
      <c r="D108" s="66" t="s">
        <v>46</v>
      </c>
      <c r="E108" s="65" t="s">
        <v>23</v>
      </c>
      <c r="F108" s="63" t="s">
        <v>1487</v>
      </c>
      <c r="G108" s="63" t="s">
        <v>1485</v>
      </c>
      <c r="H108" s="63" t="s">
        <v>1486</v>
      </c>
      <c r="I108" s="63" t="s">
        <v>1485</v>
      </c>
      <c r="J108" s="63" t="s">
        <v>739</v>
      </c>
      <c r="K108" s="63" t="s">
        <v>1485</v>
      </c>
      <c r="L108" s="64">
        <v>2.0600483459546882E-2</v>
      </c>
      <c r="M108" s="63" t="s">
        <v>1484</v>
      </c>
      <c r="N108" s="64">
        <v>3499759.0800005998</v>
      </c>
      <c r="O108" s="63" t="s">
        <v>1483</v>
      </c>
    </row>
    <row r="109" spans="1:1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x14ac:dyDescent="0.2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90" t="s">
        <v>1482</v>
      </c>
      <c r="M110" s="90"/>
      <c r="N110" s="90"/>
      <c r="O110" s="72"/>
    </row>
    <row r="111" spans="1:15" x14ac:dyDescent="0.2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90" t="s">
        <v>46</v>
      </c>
      <c r="M111" s="90"/>
      <c r="N111" s="90"/>
      <c r="O111" s="53" t="s">
        <v>1481</v>
      </c>
    </row>
    <row r="112" spans="1:15" x14ac:dyDescent="0.2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90" t="s">
        <v>1480</v>
      </c>
      <c r="M112" s="90"/>
      <c r="N112" s="90"/>
      <c r="O112" s="53" t="s">
        <v>1023</v>
      </c>
    </row>
    <row r="113" spans="1:15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90" t="s">
        <v>28</v>
      </c>
      <c r="M113" s="90"/>
      <c r="N113" s="90"/>
      <c r="O113" s="53" t="s">
        <v>1479</v>
      </c>
    </row>
    <row r="114" spans="1:15" ht="25.5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90" t="s">
        <v>103</v>
      </c>
      <c r="M114" s="90"/>
      <c r="N114" s="90"/>
      <c r="O114" s="53" t="s">
        <v>1478</v>
      </c>
    </row>
    <row r="115" spans="1:15" x14ac:dyDescent="0.2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90" t="s">
        <v>444</v>
      </c>
      <c r="M115" s="90"/>
      <c r="N115" s="90"/>
      <c r="O115" s="53" t="s">
        <v>1477</v>
      </c>
    </row>
    <row r="116" spans="1:15" x14ac:dyDescent="0.2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90" t="s">
        <v>54</v>
      </c>
      <c r="M116" s="90"/>
      <c r="N116" s="90"/>
      <c r="O116" s="53" t="s">
        <v>1476</v>
      </c>
    </row>
    <row r="117" spans="1:15" x14ac:dyDescent="0.2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90" t="s">
        <v>1475</v>
      </c>
      <c r="M117" s="90"/>
      <c r="N117" s="90"/>
      <c r="O117" s="53" t="s">
        <v>1023</v>
      </c>
    </row>
    <row r="118" spans="1:15" x14ac:dyDescent="0.2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90" t="s">
        <v>1474</v>
      </c>
      <c r="M118" s="90"/>
      <c r="N118" s="90"/>
      <c r="O118" s="53" t="s">
        <v>1023</v>
      </c>
    </row>
    <row r="119" spans="1:15" x14ac:dyDescent="0.2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90" t="s">
        <v>1473</v>
      </c>
      <c r="M119" s="90"/>
      <c r="N119" s="90"/>
      <c r="O119" s="53" t="s">
        <v>1023</v>
      </c>
    </row>
    <row r="120" spans="1:15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90" t="s">
        <v>51</v>
      </c>
      <c r="M120" s="90"/>
      <c r="N120" s="90"/>
      <c r="O120" s="53" t="s">
        <v>1472</v>
      </c>
    </row>
    <row r="121" spans="1:1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1:15" x14ac:dyDescent="0.2">
      <c r="A122" s="86"/>
      <c r="B122" s="86"/>
      <c r="C122" s="86"/>
      <c r="D122" s="30"/>
      <c r="E122" s="29"/>
      <c r="F122" s="29"/>
      <c r="G122" s="29"/>
      <c r="H122" s="29"/>
      <c r="I122" s="29"/>
      <c r="J122" s="29"/>
      <c r="K122" s="80" t="s">
        <v>577</v>
      </c>
      <c r="L122" s="86"/>
      <c r="M122" s="87">
        <v>2717662.9</v>
      </c>
      <c r="N122" s="86"/>
      <c r="O122" s="86"/>
    </row>
    <row r="123" spans="1:15" x14ac:dyDescent="0.2">
      <c r="A123" s="86"/>
      <c r="B123" s="86"/>
      <c r="C123" s="86"/>
      <c r="D123" s="30"/>
      <c r="E123" s="29"/>
      <c r="F123" s="29"/>
      <c r="G123" s="29"/>
      <c r="H123" s="29"/>
      <c r="I123" s="29"/>
      <c r="J123" s="29"/>
      <c r="K123" s="80" t="s">
        <v>578</v>
      </c>
      <c r="L123" s="86"/>
      <c r="M123" s="87">
        <v>782096.18</v>
      </c>
      <c r="N123" s="86"/>
      <c r="O123" s="86"/>
    </row>
    <row r="124" spans="1:15" x14ac:dyDescent="0.2">
      <c r="A124" s="86"/>
      <c r="B124" s="86"/>
      <c r="C124" s="86"/>
      <c r="D124" s="30"/>
      <c r="E124" s="29"/>
      <c r="F124" s="29"/>
      <c r="G124" s="29"/>
      <c r="H124" s="29"/>
      <c r="I124" s="29"/>
      <c r="J124" s="29"/>
      <c r="K124" s="80" t="s">
        <v>579</v>
      </c>
      <c r="L124" s="86"/>
      <c r="M124" s="87">
        <v>3499759.08</v>
      </c>
      <c r="N124" s="86"/>
      <c r="O124" s="86"/>
    </row>
    <row r="125" spans="1:15" ht="60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 ht="69.95" customHeight="1" x14ac:dyDescent="0.2">
      <c r="A126" s="81" t="s">
        <v>580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</sheetData>
  <mergeCells count="39">
    <mergeCell ref="A126:O126"/>
    <mergeCell ref="A123:C123"/>
    <mergeCell ref="K123:L123"/>
    <mergeCell ref="M123:O123"/>
    <mergeCell ref="A124:C124"/>
    <mergeCell ref="K124:L124"/>
    <mergeCell ref="M124:O124"/>
    <mergeCell ref="L117:N117"/>
    <mergeCell ref="L118:N118"/>
    <mergeCell ref="L119:N119"/>
    <mergeCell ref="L120:N120"/>
    <mergeCell ref="A122:C122"/>
    <mergeCell ref="K122:L122"/>
    <mergeCell ref="M122:O122"/>
    <mergeCell ref="L112:N112"/>
    <mergeCell ref="L113:N113"/>
    <mergeCell ref="L114:N114"/>
    <mergeCell ref="L115:N115"/>
    <mergeCell ref="L116:N116"/>
    <mergeCell ref="L110:O110"/>
    <mergeCell ref="L111:N111"/>
    <mergeCell ref="F4:G4"/>
    <mergeCell ref="H4:I4"/>
    <mergeCell ref="J4:L4"/>
    <mergeCell ref="M4:M5"/>
    <mergeCell ref="N4:N5"/>
    <mergeCell ref="O4:O5"/>
    <mergeCell ref="H1:O1"/>
    <mergeCell ref="E2:G2"/>
    <mergeCell ref="H2:O2"/>
    <mergeCell ref="A3:Q3"/>
    <mergeCell ref="A4:A5"/>
    <mergeCell ref="B4:B5"/>
    <mergeCell ref="C4:C5"/>
    <mergeCell ref="D4:D5"/>
    <mergeCell ref="E4:E5"/>
    <mergeCell ref="E1:G1"/>
    <mergeCell ref="P4:P5"/>
    <mergeCell ref="Q4:Q5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AE52-A0C8-47A5-AAAB-384D9C9A1B90}">
  <sheetPr>
    <pageSetUpPr fitToPage="1"/>
  </sheetPr>
  <dimension ref="A1:J64"/>
  <sheetViews>
    <sheetView showOutlineSymbols="0" showWhiteSpace="0" workbookViewId="0"/>
  </sheetViews>
  <sheetFormatPr defaultRowHeight="14.25" x14ac:dyDescent="0.2"/>
  <cols>
    <col min="1" max="2" width="10" bestFit="1" customWidth="1"/>
    <col min="3" max="3" width="60" bestFit="1" customWidth="1"/>
    <col min="4" max="4" width="30" bestFit="1" customWidth="1"/>
    <col min="5" max="9" width="10" bestFit="1" customWidth="1"/>
    <col min="10" max="12" width="15" bestFit="1" customWidth="1"/>
  </cols>
  <sheetData>
    <row r="1" spans="1:10" ht="15" x14ac:dyDescent="0.2">
      <c r="A1" s="39"/>
      <c r="B1" s="39"/>
      <c r="C1" s="39" t="s">
        <v>1191</v>
      </c>
      <c r="D1" s="39" t="s">
        <v>1</v>
      </c>
      <c r="E1" s="82" t="s">
        <v>2</v>
      </c>
      <c r="F1" s="82"/>
      <c r="G1" s="82"/>
      <c r="H1" s="82" t="s">
        <v>3</v>
      </c>
      <c r="I1" s="82"/>
      <c r="J1" s="72"/>
    </row>
    <row r="2" spans="1:10" ht="80.099999999999994" customHeight="1" x14ac:dyDescent="0.2">
      <c r="A2" s="32"/>
      <c r="B2" s="32"/>
      <c r="C2" s="32" t="s">
        <v>4</v>
      </c>
      <c r="D2" s="32" t="s">
        <v>5</v>
      </c>
      <c r="E2" s="80" t="s">
        <v>6</v>
      </c>
      <c r="F2" s="80"/>
      <c r="G2" s="80"/>
      <c r="H2" s="80" t="s">
        <v>7</v>
      </c>
      <c r="I2" s="80"/>
      <c r="J2" s="72"/>
    </row>
    <row r="3" spans="1:10" ht="15" x14ac:dyDescent="0.25">
      <c r="A3" s="83" t="s">
        <v>1471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30" customHeight="1" x14ac:dyDescent="0.2">
      <c r="A4" s="46" t="s">
        <v>10</v>
      </c>
      <c r="B4" s="48" t="s">
        <v>11</v>
      </c>
      <c r="C4" s="48" t="s">
        <v>12</v>
      </c>
      <c r="D4" s="48" t="s">
        <v>13</v>
      </c>
      <c r="E4" s="47" t="s">
        <v>14</v>
      </c>
      <c r="F4" s="46" t="s">
        <v>15</v>
      </c>
      <c r="G4" s="46" t="s">
        <v>1470</v>
      </c>
      <c r="H4" s="46" t="s">
        <v>17</v>
      </c>
      <c r="I4" s="46" t="s">
        <v>1188</v>
      </c>
      <c r="J4" s="46" t="s">
        <v>1469</v>
      </c>
    </row>
    <row r="5" spans="1:10" ht="24" customHeight="1" x14ac:dyDescent="0.2">
      <c r="A5" s="36" t="s">
        <v>352</v>
      </c>
      <c r="B5" s="38" t="s">
        <v>20</v>
      </c>
      <c r="C5" s="38" t="s">
        <v>353</v>
      </c>
      <c r="D5" s="38" t="s">
        <v>128</v>
      </c>
      <c r="E5" s="37" t="s">
        <v>115</v>
      </c>
      <c r="F5" s="36" t="s">
        <v>1468</v>
      </c>
      <c r="G5" s="36" t="s">
        <v>1467</v>
      </c>
      <c r="H5" s="36" t="s">
        <v>1466</v>
      </c>
      <c r="I5" s="36" t="s">
        <v>1465</v>
      </c>
      <c r="J5" s="36" t="s">
        <v>1465</v>
      </c>
    </row>
    <row r="6" spans="1:10" ht="24" customHeight="1" x14ac:dyDescent="0.2">
      <c r="A6" s="36" t="s">
        <v>377</v>
      </c>
      <c r="B6" s="38" t="s">
        <v>20</v>
      </c>
      <c r="C6" s="38" t="s">
        <v>378</v>
      </c>
      <c r="D6" s="38" t="s">
        <v>128</v>
      </c>
      <c r="E6" s="37" t="s">
        <v>115</v>
      </c>
      <c r="F6" s="36" t="s">
        <v>1240</v>
      </c>
      <c r="G6" s="36" t="s">
        <v>1464</v>
      </c>
      <c r="H6" s="36" t="s">
        <v>1463</v>
      </c>
      <c r="I6" s="36" t="s">
        <v>1462</v>
      </c>
      <c r="J6" s="36" t="s">
        <v>1461</v>
      </c>
    </row>
    <row r="7" spans="1:10" ht="24" customHeight="1" x14ac:dyDescent="0.2">
      <c r="A7" s="36" t="s">
        <v>336</v>
      </c>
      <c r="B7" s="38" t="s">
        <v>20</v>
      </c>
      <c r="C7" s="38" t="s">
        <v>337</v>
      </c>
      <c r="D7" s="38" t="s">
        <v>128</v>
      </c>
      <c r="E7" s="37" t="s">
        <v>115</v>
      </c>
      <c r="F7" s="36" t="s">
        <v>1460</v>
      </c>
      <c r="G7" s="36" t="s">
        <v>1459</v>
      </c>
      <c r="H7" s="36" t="s">
        <v>1458</v>
      </c>
      <c r="I7" s="36" t="s">
        <v>1457</v>
      </c>
      <c r="J7" s="36" t="s">
        <v>1456</v>
      </c>
    </row>
    <row r="8" spans="1:10" ht="48" customHeight="1" x14ac:dyDescent="0.2">
      <c r="A8" s="36" t="s">
        <v>247</v>
      </c>
      <c r="B8" s="38" t="s">
        <v>26</v>
      </c>
      <c r="C8" s="38" t="s">
        <v>248</v>
      </c>
      <c r="D8" s="38" t="s">
        <v>128</v>
      </c>
      <c r="E8" s="37" t="s">
        <v>106</v>
      </c>
      <c r="F8" s="36" t="s">
        <v>1260</v>
      </c>
      <c r="G8" s="36" t="s">
        <v>1455</v>
      </c>
      <c r="H8" s="36" t="s">
        <v>1454</v>
      </c>
      <c r="I8" s="36" t="s">
        <v>1453</v>
      </c>
      <c r="J8" s="36" t="s">
        <v>1452</v>
      </c>
    </row>
    <row r="9" spans="1:10" ht="24" customHeight="1" x14ac:dyDescent="0.2">
      <c r="A9" s="36" t="s">
        <v>332</v>
      </c>
      <c r="B9" s="38" t="s">
        <v>20</v>
      </c>
      <c r="C9" s="38" t="s">
        <v>333</v>
      </c>
      <c r="D9" s="38" t="s">
        <v>128</v>
      </c>
      <c r="E9" s="37" t="s">
        <v>115</v>
      </c>
      <c r="F9" s="36" t="s">
        <v>1451</v>
      </c>
      <c r="G9" s="36" t="s">
        <v>1450</v>
      </c>
      <c r="H9" s="36" t="s">
        <v>1449</v>
      </c>
      <c r="I9" s="36" t="s">
        <v>1448</v>
      </c>
      <c r="J9" s="36" t="s">
        <v>1447</v>
      </c>
    </row>
    <row r="10" spans="1:10" ht="24" customHeight="1" x14ac:dyDescent="0.2">
      <c r="A10" s="36" t="s">
        <v>318</v>
      </c>
      <c r="B10" s="38" t="s">
        <v>20</v>
      </c>
      <c r="C10" s="38" t="s">
        <v>319</v>
      </c>
      <c r="D10" s="38" t="s">
        <v>128</v>
      </c>
      <c r="E10" s="37" t="s">
        <v>115</v>
      </c>
      <c r="F10" s="36" t="s">
        <v>1221</v>
      </c>
      <c r="G10" s="36" t="s">
        <v>1446</v>
      </c>
      <c r="H10" s="36" t="s">
        <v>1445</v>
      </c>
      <c r="I10" s="36" t="s">
        <v>1444</v>
      </c>
      <c r="J10" s="36" t="s">
        <v>1443</v>
      </c>
    </row>
    <row r="11" spans="1:10" ht="24" customHeight="1" x14ac:dyDescent="0.2">
      <c r="A11" s="36" t="s">
        <v>371</v>
      </c>
      <c r="B11" s="38" t="s">
        <v>20</v>
      </c>
      <c r="C11" s="38" t="s">
        <v>372</v>
      </c>
      <c r="D11" s="38" t="s">
        <v>128</v>
      </c>
      <c r="E11" s="37" t="s">
        <v>115</v>
      </c>
      <c r="F11" s="36" t="s">
        <v>1221</v>
      </c>
      <c r="G11" s="36" t="s">
        <v>1442</v>
      </c>
      <c r="H11" s="36" t="s">
        <v>1441</v>
      </c>
      <c r="I11" s="36" t="s">
        <v>1440</v>
      </c>
      <c r="J11" s="36" t="s">
        <v>1439</v>
      </c>
    </row>
    <row r="12" spans="1:10" ht="24" customHeight="1" x14ac:dyDescent="0.2">
      <c r="A12" s="36" t="s">
        <v>56</v>
      </c>
      <c r="B12" s="38" t="s">
        <v>26</v>
      </c>
      <c r="C12" s="38" t="s">
        <v>57</v>
      </c>
      <c r="D12" s="38" t="s">
        <v>38</v>
      </c>
      <c r="E12" s="37" t="s">
        <v>29</v>
      </c>
      <c r="F12" s="36" t="s">
        <v>1284</v>
      </c>
      <c r="G12" s="36" t="s">
        <v>1438</v>
      </c>
      <c r="H12" s="36" t="s">
        <v>1437</v>
      </c>
      <c r="I12" s="36" t="s">
        <v>1436</v>
      </c>
      <c r="J12" s="36" t="s">
        <v>1435</v>
      </c>
    </row>
    <row r="13" spans="1:10" ht="36" customHeight="1" x14ac:dyDescent="0.2">
      <c r="A13" s="36" t="s">
        <v>72</v>
      </c>
      <c r="B13" s="38" t="s">
        <v>26</v>
      </c>
      <c r="C13" s="38" t="s">
        <v>73</v>
      </c>
      <c r="D13" s="38" t="s">
        <v>74</v>
      </c>
      <c r="E13" s="37" t="s">
        <v>75</v>
      </c>
      <c r="F13" s="36" t="s">
        <v>1280</v>
      </c>
      <c r="G13" s="36" t="s">
        <v>1434</v>
      </c>
      <c r="H13" s="36" t="s">
        <v>1433</v>
      </c>
      <c r="I13" s="36" t="s">
        <v>1432</v>
      </c>
      <c r="J13" s="36" t="s">
        <v>1431</v>
      </c>
    </row>
    <row r="14" spans="1:10" ht="24" customHeight="1" x14ac:dyDescent="0.2">
      <c r="A14" s="36" t="s">
        <v>61</v>
      </c>
      <c r="B14" s="38" t="s">
        <v>26</v>
      </c>
      <c r="C14" s="38" t="s">
        <v>62</v>
      </c>
      <c r="D14" s="38" t="s">
        <v>38</v>
      </c>
      <c r="E14" s="37" t="s">
        <v>29</v>
      </c>
      <c r="F14" s="36" t="s">
        <v>1282</v>
      </c>
      <c r="G14" s="36" t="s">
        <v>1430</v>
      </c>
      <c r="H14" s="36" t="s">
        <v>1429</v>
      </c>
      <c r="I14" s="36" t="s">
        <v>1428</v>
      </c>
      <c r="J14" s="36" t="s">
        <v>1427</v>
      </c>
    </row>
    <row r="15" spans="1:10" ht="24" customHeight="1" x14ac:dyDescent="0.2">
      <c r="A15" s="36" t="s">
        <v>169</v>
      </c>
      <c r="B15" s="38" t="s">
        <v>20</v>
      </c>
      <c r="C15" s="38" t="s">
        <v>170</v>
      </c>
      <c r="D15" s="38" t="s">
        <v>128</v>
      </c>
      <c r="E15" s="37" t="s">
        <v>115</v>
      </c>
      <c r="F15" s="36" t="s">
        <v>1242</v>
      </c>
      <c r="G15" s="36" t="s">
        <v>1426</v>
      </c>
      <c r="H15" s="36" t="s">
        <v>1425</v>
      </c>
      <c r="I15" s="36" t="s">
        <v>937</v>
      </c>
      <c r="J15" s="36" t="s">
        <v>1424</v>
      </c>
    </row>
    <row r="16" spans="1:10" ht="24" customHeight="1" x14ac:dyDescent="0.2">
      <c r="A16" s="36" t="s">
        <v>146</v>
      </c>
      <c r="B16" s="38" t="s">
        <v>20</v>
      </c>
      <c r="C16" s="38" t="s">
        <v>147</v>
      </c>
      <c r="D16" s="38" t="s">
        <v>128</v>
      </c>
      <c r="E16" s="37" t="s">
        <v>115</v>
      </c>
      <c r="F16" s="36" t="s">
        <v>1218</v>
      </c>
      <c r="G16" s="36" t="s">
        <v>1423</v>
      </c>
      <c r="H16" s="36" t="s">
        <v>1422</v>
      </c>
      <c r="I16" s="36" t="s">
        <v>1421</v>
      </c>
      <c r="J16" s="36" t="s">
        <v>1420</v>
      </c>
    </row>
    <row r="17" spans="1:10" ht="36" customHeight="1" x14ac:dyDescent="0.2">
      <c r="A17" s="36" t="s">
        <v>420</v>
      </c>
      <c r="B17" s="38" t="s">
        <v>20</v>
      </c>
      <c r="C17" s="38" t="s">
        <v>421</v>
      </c>
      <c r="D17" s="38" t="s">
        <v>413</v>
      </c>
      <c r="E17" s="37" t="s">
        <v>23</v>
      </c>
      <c r="F17" s="36" t="s">
        <v>1204</v>
      </c>
      <c r="G17" s="36" t="s">
        <v>1419</v>
      </c>
      <c r="H17" s="36" t="s">
        <v>1418</v>
      </c>
      <c r="I17" s="36" t="s">
        <v>1417</v>
      </c>
      <c r="J17" s="36" t="s">
        <v>1416</v>
      </c>
    </row>
    <row r="18" spans="1:10" ht="24" customHeight="1" x14ac:dyDescent="0.2">
      <c r="A18" s="36" t="s">
        <v>121</v>
      </c>
      <c r="B18" s="38" t="s">
        <v>20</v>
      </c>
      <c r="C18" s="38" t="s">
        <v>122</v>
      </c>
      <c r="D18" s="38" t="s">
        <v>91</v>
      </c>
      <c r="E18" s="37" t="s">
        <v>115</v>
      </c>
      <c r="F18" s="36" t="s">
        <v>1270</v>
      </c>
      <c r="G18" s="36" t="s">
        <v>1415</v>
      </c>
      <c r="H18" s="36" t="s">
        <v>1414</v>
      </c>
      <c r="I18" s="36" t="s">
        <v>949</v>
      </c>
      <c r="J18" s="36" t="s">
        <v>1413</v>
      </c>
    </row>
    <row r="19" spans="1:10" ht="36" customHeight="1" x14ac:dyDescent="0.2">
      <c r="A19" s="36" t="s">
        <v>287</v>
      </c>
      <c r="B19" s="38" t="s">
        <v>26</v>
      </c>
      <c r="C19" s="38" t="s">
        <v>288</v>
      </c>
      <c r="D19" s="38" t="s">
        <v>128</v>
      </c>
      <c r="E19" s="37" t="s">
        <v>106</v>
      </c>
      <c r="F19" s="36" t="s">
        <v>1284</v>
      </c>
      <c r="G19" s="36" t="s">
        <v>1412</v>
      </c>
      <c r="H19" s="36" t="s">
        <v>1411</v>
      </c>
      <c r="I19" s="36" t="s">
        <v>1410</v>
      </c>
      <c r="J19" s="36" t="s">
        <v>1409</v>
      </c>
    </row>
    <row r="20" spans="1:10" ht="36" customHeight="1" x14ac:dyDescent="0.2">
      <c r="A20" s="36" t="s">
        <v>322</v>
      </c>
      <c r="B20" s="38" t="s">
        <v>26</v>
      </c>
      <c r="C20" s="38" t="s">
        <v>323</v>
      </c>
      <c r="D20" s="38" t="s">
        <v>128</v>
      </c>
      <c r="E20" s="37" t="s">
        <v>106</v>
      </c>
      <c r="F20" s="36" t="s">
        <v>1342</v>
      </c>
      <c r="G20" s="36" t="s">
        <v>1408</v>
      </c>
      <c r="H20" s="36" t="s">
        <v>1407</v>
      </c>
      <c r="I20" s="36" t="s">
        <v>1406</v>
      </c>
      <c r="J20" s="36" t="s">
        <v>1405</v>
      </c>
    </row>
    <row r="21" spans="1:10" ht="24" customHeight="1" x14ac:dyDescent="0.2">
      <c r="A21" s="36" t="s">
        <v>126</v>
      </c>
      <c r="B21" s="38" t="s">
        <v>20</v>
      </c>
      <c r="C21" s="38" t="s">
        <v>127</v>
      </c>
      <c r="D21" s="38" t="s">
        <v>128</v>
      </c>
      <c r="E21" s="37" t="s">
        <v>115</v>
      </c>
      <c r="F21" s="36" t="s">
        <v>1202</v>
      </c>
      <c r="G21" s="36" t="s">
        <v>1404</v>
      </c>
      <c r="H21" s="36" t="s">
        <v>1404</v>
      </c>
      <c r="I21" s="36" t="s">
        <v>1403</v>
      </c>
      <c r="J21" s="36" t="s">
        <v>1402</v>
      </c>
    </row>
    <row r="22" spans="1:10" ht="36" customHeight="1" x14ac:dyDescent="0.2">
      <c r="A22" s="36" t="s">
        <v>279</v>
      </c>
      <c r="B22" s="38" t="s">
        <v>20</v>
      </c>
      <c r="C22" s="38" t="s">
        <v>280</v>
      </c>
      <c r="D22" s="38" t="s">
        <v>128</v>
      </c>
      <c r="E22" s="37" t="s">
        <v>115</v>
      </c>
      <c r="F22" s="36" t="s">
        <v>1202</v>
      </c>
      <c r="G22" s="36" t="s">
        <v>1401</v>
      </c>
      <c r="H22" s="36" t="s">
        <v>1401</v>
      </c>
      <c r="I22" s="36" t="s">
        <v>1400</v>
      </c>
      <c r="J22" s="36" t="s">
        <v>1399</v>
      </c>
    </row>
    <row r="23" spans="1:10" ht="24" customHeight="1" x14ac:dyDescent="0.2">
      <c r="A23" s="36" t="s">
        <v>136</v>
      </c>
      <c r="B23" s="38" t="s">
        <v>20</v>
      </c>
      <c r="C23" s="38" t="s">
        <v>137</v>
      </c>
      <c r="D23" s="38" t="s">
        <v>128</v>
      </c>
      <c r="E23" s="37" t="s">
        <v>115</v>
      </c>
      <c r="F23" s="36" t="s">
        <v>1218</v>
      </c>
      <c r="G23" s="36" t="s">
        <v>1398</v>
      </c>
      <c r="H23" s="36" t="s">
        <v>1397</v>
      </c>
      <c r="I23" s="36" t="s">
        <v>1396</v>
      </c>
      <c r="J23" s="36" t="s">
        <v>1395</v>
      </c>
    </row>
    <row r="24" spans="1:10" ht="36" customHeight="1" x14ac:dyDescent="0.2">
      <c r="A24" s="36" t="s">
        <v>297</v>
      </c>
      <c r="B24" s="38" t="s">
        <v>26</v>
      </c>
      <c r="C24" s="38" t="s">
        <v>298</v>
      </c>
      <c r="D24" s="38" t="s">
        <v>128</v>
      </c>
      <c r="E24" s="37" t="s">
        <v>106</v>
      </c>
      <c r="F24" s="36" t="s">
        <v>1394</v>
      </c>
      <c r="G24" s="36" t="s">
        <v>1393</v>
      </c>
      <c r="H24" s="36" t="s">
        <v>1392</v>
      </c>
      <c r="I24" s="36" t="s">
        <v>1388</v>
      </c>
      <c r="J24" s="36" t="s">
        <v>1391</v>
      </c>
    </row>
    <row r="25" spans="1:10" ht="24" customHeight="1" x14ac:dyDescent="0.2">
      <c r="A25" s="36" t="s">
        <v>113</v>
      </c>
      <c r="B25" s="38" t="s">
        <v>20</v>
      </c>
      <c r="C25" s="38" t="s">
        <v>114</v>
      </c>
      <c r="D25" s="38" t="s">
        <v>91</v>
      </c>
      <c r="E25" s="37" t="s">
        <v>115</v>
      </c>
      <c r="F25" s="36" t="s">
        <v>1270</v>
      </c>
      <c r="G25" s="36" t="s">
        <v>1390</v>
      </c>
      <c r="H25" s="36" t="s">
        <v>1389</v>
      </c>
      <c r="I25" s="36" t="s">
        <v>1388</v>
      </c>
      <c r="J25" s="36" t="s">
        <v>1387</v>
      </c>
    </row>
    <row r="26" spans="1:10" ht="24" customHeight="1" x14ac:dyDescent="0.2">
      <c r="A26" s="36" t="s">
        <v>345</v>
      </c>
      <c r="B26" s="38" t="s">
        <v>26</v>
      </c>
      <c r="C26" s="38" t="s">
        <v>346</v>
      </c>
      <c r="D26" s="38" t="s">
        <v>128</v>
      </c>
      <c r="E26" s="37" t="s">
        <v>106</v>
      </c>
      <c r="F26" s="36" t="s">
        <v>1386</v>
      </c>
      <c r="G26" s="36" t="s">
        <v>1385</v>
      </c>
      <c r="H26" s="36" t="s">
        <v>1384</v>
      </c>
      <c r="I26" s="36" t="s">
        <v>914</v>
      </c>
      <c r="J26" s="36" t="s">
        <v>1383</v>
      </c>
    </row>
    <row r="27" spans="1:10" ht="24" customHeight="1" x14ac:dyDescent="0.2">
      <c r="A27" s="36" t="s">
        <v>36</v>
      </c>
      <c r="B27" s="38" t="s">
        <v>26</v>
      </c>
      <c r="C27" s="38" t="s">
        <v>37</v>
      </c>
      <c r="D27" s="38" t="s">
        <v>38</v>
      </c>
      <c r="E27" s="37" t="s">
        <v>29</v>
      </c>
      <c r="F27" s="36" t="s">
        <v>1258</v>
      </c>
      <c r="G27" s="36" t="s">
        <v>1382</v>
      </c>
      <c r="H27" s="36" t="s">
        <v>1381</v>
      </c>
      <c r="I27" s="36" t="s">
        <v>914</v>
      </c>
      <c r="J27" s="36" t="s">
        <v>1380</v>
      </c>
    </row>
    <row r="28" spans="1:10" ht="24" customHeight="1" x14ac:dyDescent="0.2">
      <c r="A28" s="36" t="s">
        <v>425</v>
      </c>
      <c r="B28" s="38" t="s">
        <v>20</v>
      </c>
      <c r="C28" s="38" t="s">
        <v>426</v>
      </c>
      <c r="D28" s="38" t="s">
        <v>413</v>
      </c>
      <c r="E28" s="37" t="s">
        <v>23</v>
      </c>
      <c r="F28" s="36" t="s">
        <v>1204</v>
      </c>
      <c r="G28" s="36" t="s">
        <v>1379</v>
      </c>
      <c r="H28" s="36" t="s">
        <v>1378</v>
      </c>
      <c r="I28" s="36" t="s">
        <v>1377</v>
      </c>
      <c r="J28" s="36" t="s">
        <v>1376</v>
      </c>
    </row>
    <row r="29" spans="1:10" ht="48" customHeight="1" x14ac:dyDescent="0.2">
      <c r="A29" s="36" t="s">
        <v>254</v>
      </c>
      <c r="B29" s="38" t="s">
        <v>26</v>
      </c>
      <c r="C29" s="38" t="s">
        <v>255</v>
      </c>
      <c r="D29" s="38" t="s">
        <v>128</v>
      </c>
      <c r="E29" s="37" t="s">
        <v>106</v>
      </c>
      <c r="F29" s="36" t="s">
        <v>1258</v>
      </c>
      <c r="G29" s="36" t="s">
        <v>1375</v>
      </c>
      <c r="H29" s="36" t="s">
        <v>1374</v>
      </c>
      <c r="I29" s="36" t="s">
        <v>888</v>
      </c>
      <c r="J29" s="36" t="s">
        <v>1373</v>
      </c>
    </row>
    <row r="30" spans="1:10" ht="72" customHeight="1" x14ac:dyDescent="0.2">
      <c r="A30" s="36" t="s">
        <v>356</v>
      </c>
      <c r="B30" s="38" t="s">
        <v>20</v>
      </c>
      <c r="C30" s="38" t="s">
        <v>357</v>
      </c>
      <c r="D30" s="38" t="s">
        <v>128</v>
      </c>
      <c r="E30" s="37" t="s">
        <v>23</v>
      </c>
      <c r="F30" s="36" t="s">
        <v>1204</v>
      </c>
      <c r="G30" s="36" t="s">
        <v>1372</v>
      </c>
      <c r="H30" s="36" t="s">
        <v>1371</v>
      </c>
      <c r="I30" s="36" t="s">
        <v>1367</v>
      </c>
      <c r="J30" s="36" t="s">
        <v>1370</v>
      </c>
    </row>
    <row r="31" spans="1:10" ht="24" customHeight="1" x14ac:dyDescent="0.2">
      <c r="A31" s="36" t="s">
        <v>283</v>
      </c>
      <c r="B31" s="38" t="s">
        <v>20</v>
      </c>
      <c r="C31" s="38" t="s">
        <v>284</v>
      </c>
      <c r="D31" s="38" t="s">
        <v>128</v>
      </c>
      <c r="E31" s="37" t="s">
        <v>115</v>
      </c>
      <c r="F31" s="36" t="s">
        <v>1242</v>
      </c>
      <c r="G31" s="36" t="s">
        <v>1369</v>
      </c>
      <c r="H31" s="36" t="s">
        <v>1368</v>
      </c>
      <c r="I31" s="36" t="s">
        <v>1367</v>
      </c>
      <c r="J31" s="36" t="s">
        <v>1366</v>
      </c>
    </row>
    <row r="32" spans="1:10" ht="36" customHeight="1" x14ac:dyDescent="0.2">
      <c r="A32" s="36" t="s">
        <v>292</v>
      </c>
      <c r="B32" s="38" t="s">
        <v>26</v>
      </c>
      <c r="C32" s="38" t="s">
        <v>293</v>
      </c>
      <c r="D32" s="38" t="s">
        <v>128</v>
      </c>
      <c r="E32" s="37" t="s">
        <v>106</v>
      </c>
      <c r="F32" s="36" t="s">
        <v>1365</v>
      </c>
      <c r="G32" s="36" t="s">
        <v>1364</v>
      </c>
      <c r="H32" s="36" t="s">
        <v>1363</v>
      </c>
      <c r="I32" s="36" t="s">
        <v>1362</v>
      </c>
      <c r="J32" s="36" t="s">
        <v>1361</v>
      </c>
    </row>
    <row r="33" spans="1:10" ht="24" customHeight="1" x14ac:dyDescent="0.2">
      <c r="A33" s="36" t="s">
        <v>314</v>
      </c>
      <c r="B33" s="38" t="s">
        <v>20</v>
      </c>
      <c r="C33" s="38" t="s">
        <v>315</v>
      </c>
      <c r="D33" s="38" t="s">
        <v>128</v>
      </c>
      <c r="E33" s="37" t="s">
        <v>115</v>
      </c>
      <c r="F33" s="36" t="s">
        <v>1360</v>
      </c>
      <c r="G33" s="36" t="s">
        <v>1359</v>
      </c>
      <c r="H33" s="36" t="s">
        <v>1358</v>
      </c>
      <c r="I33" s="36" t="s">
        <v>669</v>
      </c>
      <c r="J33" s="36" t="s">
        <v>1357</v>
      </c>
    </row>
    <row r="34" spans="1:10" ht="24" customHeight="1" x14ac:dyDescent="0.2">
      <c r="A34" s="36" t="s">
        <v>19</v>
      </c>
      <c r="B34" s="38" t="s">
        <v>20</v>
      </c>
      <c r="C34" s="38" t="s">
        <v>21</v>
      </c>
      <c r="D34" s="38" t="s">
        <v>22</v>
      </c>
      <c r="E34" s="37" t="s">
        <v>23</v>
      </c>
      <c r="F34" s="36" t="s">
        <v>1202</v>
      </c>
      <c r="G34" s="36" t="s">
        <v>1356</v>
      </c>
      <c r="H34" s="36" t="s">
        <v>1356</v>
      </c>
      <c r="I34" s="36" t="s">
        <v>804</v>
      </c>
      <c r="J34" s="36" t="s">
        <v>1355</v>
      </c>
    </row>
    <row r="35" spans="1:10" ht="24" customHeight="1" x14ac:dyDescent="0.2">
      <c r="A35" s="36" t="s">
        <v>411</v>
      </c>
      <c r="B35" s="38" t="s">
        <v>20</v>
      </c>
      <c r="C35" s="38" t="s">
        <v>412</v>
      </c>
      <c r="D35" s="38" t="s">
        <v>413</v>
      </c>
      <c r="E35" s="37" t="s">
        <v>23</v>
      </c>
      <c r="F35" s="36" t="s">
        <v>1204</v>
      </c>
      <c r="G35" s="36" t="s">
        <v>1354</v>
      </c>
      <c r="H35" s="36" t="s">
        <v>1353</v>
      </c>
      <c r="I35" s="36" t="s">
        <v>1352</v>
      </c>
      <c r="J35" s="36" t="s">
        <v>1351</v>
      </c>
    </row>
    <row r="36" spans="1:10" ht="24" customHeight="1" x14ac:dyDescent="0.2">
      <c r="A36" s="36" t="s">
        <v>269</v>
      </c>
      <c r="B36" s="38" t="s">
        <v>20</v>
      </c>
      <c r="C36" s="38" t="s">
        <v>270</v>
      </c>
      <c r="D36" s="38" t="s">
        <v>128</v>
      </c>
      <c r="E36" s="37" t="s">
        <v>115</v>
      </c>
      <c r="F36" s="36" t="s">
        <v>1202</v>
      </c>
      <c r="G36" s="36" t="s">
        <v>1350</v>
      </c>
      <c r="H36" s="36" t="s">
        <v>1350</v>
      </c>
      <c r="I36" s="36" t="s">
        <v>682</v>
      </c>
      <c r="J36" s="36" t="s">
        <v>1349</v>
      </c>
    </row>
    <row r="37" spans="1:10" ht="36" customHeight="1" x14ac:dyDescent="0.2">
      <c r="A37" s="36" t="s">
        <v>307</v>
      </c>
      <c r="B37" s="38" t="s">
        <v>26</v>
      </c>
      <c r="C37" s="38" t="s">
        <v>308</v>
      </c>
      <c r="D37" s="38" t="s">
        <v>128</v>
      </c>
      <c r="E37" s="37" t="s">
        <v>106</v>
      </c>
      <c r="F37" s="36" t="s">
        <v>1210</v>
      </c>
      <c r="G37" s="36" t="s">
        <v>1348</v>
      </c>
      <c r="H37" s="36" t="s">
        <v>1347</v>
      </c>
      <c r="I37" s="36" t="s">
        <v>682</v>
      </c>
      <c r="J37" s="36" t="s">
        <v>1346</v>
      </c>
    </row>
    <row r="38" spans="1:10" ht="36" customHeight="1" x14ac:dyDescent="0.2">
      <c r="A38" s="36" t="s">
        <v>327</v>
      </c>
      <c r="B38" s="38" t="s">
        <v>26</v>
      </c>
      <c r="C38" s="38" t="s">
        <v>328</v>
      </c>
      <c r="D38" s="38" t="s">
        <v>128</v>
      </c>
      <c r="E38" s="37" t="s">
        <v>106</v>
      </c>
      <c r="F38" s="36" t="s">
        <v>1231</v>
      </c>
      <c r="G38" s="36" t="s">
        <v>1345</v>
      </c>
      <c r="H38" s="36" t="s">
        <v>1344</v>
      </c>
      <c r="I38" s="36" t="s">
        <v>710</v>
      </c>
      <c r="J38" s="36" t="s">
        <v>1343</v>
      </c>
    </row>
    <row r="39" spans="1:10" ht="36" customHeight="1" x14ac:dyDescent="0.2">
      <c r="A39" s="36" t="s">
        <v>273</v>
      </c>
      <c r="B39" s="38" t="s">
        <v>26</v>
      </c>
      <c r="C39" s="38" t="s">
        <v>274</v>
      </c>
      <c r="D39" s="38" t="s">
        <v>275</v>
      </c>
      <c r="E39" s="37" t="s">
        <v>106</v>
      </c>
      <c r="F39" s="36" t="s">
        <v>1342</v>
      </c>
      <c r="G39" s="36" t="s">
        <v>1341</v>
      </c>
      <c r="H39" s="36" t="s">
        <v>1340</v>
      </c>
      <c r="I39" s="36" t="s">
        <v>961</v>
      </c>
      <c r="J39" s="36" t="s">
        <v>1339</v>
      </c>
    </row>
    <row r="40" spans="1:10" ht="24" customHeight="1" x14ac:dyDescent="0.2">
      <c r="A40" s="36" t="s">
        <v>428</v>
      </c>
      <c r="B40" s="38" t="s">
        <v>20</v>
      </c>
      <c r="C40" s="38" t="s">
        <v>429</v>
      </c>
      <c r="D40" s="38" t="s">
        <v>413</v>
      </c>
      <c r="E40" s="37" t="s">
        <v>29</v>
      </c>
      <c r="F40" s="36" t="s">
        <v>1204</v>
      </c>
      <c r="G40" s="36" t="s">
        <v>1338</v>
      </c>
      <c r="H40" s="36" t="s">
        <v>1337</v>
      </c>
      <c r="I40" s="36" t="s">
        <v>935</v>
      </c>
      <c r="J40" s="36" t="s">
        <v>1336</v>
      </c>
    </row>
    <row r="41" spans="1:10" ht="24" customHeight="1" x14ac:dyDescent="0.2">
      <c r="A41" s="36" t="s">
        <v>262</v>
      </c>
      <c r="B41" s="38" t="s">
        <v>26</v>
      </c>
      <c r="C41" s="38" t="s">
        <v>263</v>
      </c>
      <c r="D41" s="38" t="s">
        <v>153</v>
      </c>
      <c r="E41" s="37" t="s">
        <v>23</v>
      </c>
      <c r="F41" s="36" t="s">
        <v>1223</v>
      </c>
      <c r="G41" s="36" t="s">
        <v>1335</v>
      </c>
      <c r="H41" s="36" t="s">
        <v>1334</v>
      </c>
      <c r="I41" s="36" t="s">
        <v>951</v>
      </c>
      <c r="J41" s="36" t="s">
        <v>1333</v>
      </c>
    </row>
    <row r="42" spans="1:10" ht="36" customHeight="1" x14ac:dyDescent="0.2">
      <c r="A42" s="36" t="s">
        <v>193</v>
      </c>
      <c r="B42" s="38" t="s">
        <v>26</v>
      </c>
      <c r="C42" s="38" t="s">
        <v>194</v>
      </c>
      <c r="D42" s="38" t="s">
        <v>128</v>
      </c>
      <c r="E42" s="37" t="s">
        <v>106</v>
      </c>
      <c r="F42" s="36" t="s">
        <v>1269</v>
      </c>
      <c r="G42" s="36" t="s">
        <v>1332</v>
      </c>
      <c r="H42" s="36" t="s">
        <v>1331</v>
      </c>
      <c r="I42" s="36" t="s">
        <v>743</v>
      </c>
      <c r="J42" s="36" t="s">
        <v>1330</v>
      </c>
    </row>
    <row r="43" spans="1:10" ht="24" customHeight="1" x14ac:dyDescent="0.2">
      <c r="A43" s="36" t="s">
        <v>415</v>
      </c>
      <c r="B43" s="38" t="s">
        <v>20</v>
      </c>
      <c r="C43" s="38" t="s">
        <v>416</v>
      </c>
      <c r="D43" s="38" t="s">
        <v>413</v>
      </c>
      <c r="E43" s="37" t="s">
        <v>29</v>
      </c>
      <c r="F43" s="36" t="s">
        <v>1206</v>
      </c>
      <c r="G43" s="36" t="s">
        <v>1329</v>
      </c>
      <c r="H43" s="36" t="s">
        <v>1328</v>
      </c>
      <c r="I43" s="36" t="s">
        <v>705</v>
      </c>
      <c r="J43" s="36" t="s">
        <v>1327</v>
      </c>
    </row>
    <row r="44" spans="1:10" ht="48" customHeight="1" x14ac:dyDescent="0.2">
      <c r="A44" s="36" t="s">
        <v>259</v>
      </c>
      <c r="B44" s="38" t="s">
        <v>26</v>
      </c>
      <c r="C44" s="38" t="s">
        <v>260</v>
      </c>
      <c r="D44" s="38" t="s">
        <v>153</v>
      </c>
      <c r="E44" s="37" t="s">
        <v>106</v>
      </c>
      <c r="F44" s="36" t="s">
        <v>1210</v>
      </c>
      <c r="G44" s="36" t="s">
        <v>1326</v>
      </c>
      <c r="H44" s="36" t="s">
        <v>1325</v>
      </c>
      <c r="I44" s="36" t="s">
        <v>705</v>
      </c>
      <c r="J44" s="36" t="s">
        <v>1324</v>
      </c>
    </row>
    <row r="45" spans="1:10" ht="24" customHeight="1" x14ac:dyDescent="0.2">
      <c r="A45" s="36" t="s">
        <v>212</v>
      </c>
      <c r="B45" s="38" t="s">
        <v>20</v>
      </c>
      <c r="C45" s="38" t="s">
        <v>213</v>
      </c>
      <c r="D45" s="38" t="s">
        <v>128</v>
      </c>
      <c r="E45" s="37" t="s">
        <v>115</v>
      </c>
      <c r="F45" s="36" t="s">
        <v>1202</v>
      </c>
      <c r="G45" s="36" t="s">
        <v>1323</v>
      </c>
      <c r="H45" s="36" t="s">
        <v>1323</v>
      </c>
      <c r="I45" s="36" t="s">
        <v>1322</v>
      </c>
      <c r="J45" s="36" t="s">
        <v>1321</v>
      </c>
    </row>
    <row r="46" spans="1:10" ht="36" customHeight="1" x14ac:dyDescent="0.2">
      <c r="A46" s="36" t="s">
        <v>202</v>
      </c>
      <c r="B46" s="38" t="s">
        <v>26</v>
      </c>
      <c r="C46" s="38" t="s">
        <v>203</v>
      </c>
      <c r="D46" s="38" t="s">
        <v>204</v>
      </c>
      <c r="E46" s="37" t="s">
        <v>96</v>
      </c>
      <c r="F46" s="36" t="s">
        <v>1242</v>
      </c>
      <c r="G46" s="36" t="s">
        <v>1320</v>
      </c>
      <c r="H46" s="36" t="s">
        <v>1319</v>
      </c>
      <c r="I46" s="36" t="s">
        <v>947</v>
      </c>
      <c r="J46" s="36" t="s">
        <v>1318</v>
      </c>
    </row>
    <row r="47" spans="1:10" ht="36" customHeight="1" x14ac:dyDescent="0.2">
      <c r="A47" s="36" t="s">
        <v>218</v>
      </c>
      <c r="B47" s="38" t="s">
        <v>26</v>
      </c>
      <c r="C47" s="38" t="s">
        <v>219</v>
      </c>
      <c r="D47" s="38" t="s">
        <v>128</v>
      </c>
      <c r="E47" s="37" t="s">
        <v>23</v>
      </c>
      <c r="F47" s="36" t="s">
        <v>1221</v>
      </c>
      <c r="G47" s="36" t="s">
        <v>1317</v>
      </c>
      <c r="H47" s="36" t="s">
        <v>1316</v>
      </c>
      <c r="I47" s="36" t="s">
        <v>751</v>
      </c>
      <c r="J47" s="36" t="s">
        <v>1315</v>
      </c>
    </row>
    <row r="48" spans="1:10" ht="24" customHeight="1" x14ac:dyDescent="0.2">
      <c r="A48" s="36" t="s">
        <v>431</v>
      </c>
      <c r="B48" s="38" t="s">
        <v>20</v>
      </c>
      <c r="C48" s="38" t="s">
        <v>432</v>
      </c>
      <c r="D48" s="38" t="s">
        <v>413</v>
      </c>
      <c r="E48" s="37" t="s">
        <v>115</v>
      </c>
      <c r="F48" s="36" t="s">
        <v>1202</v>
      </c>
      <c r="G48" s="36" t="s">
        <v>1314</v>
      </c>
      <c r="H48" s="36" t="s">
        <v>1314</v>
      </c>
      <c r="I48" s="36" t="s">
        <v>751</v>
      </c>
      <c r="J48" s="36" t="s">
        <v>1313</v>
      </c>
    </row>
    <row r="49" spans="1:10" ht="36" customHeight="1" x14ac:dyDescent="0.2">
      <c r="A49" s="36" t="s">
        <v>225</v>
      </c>
      <c r="B49" s="38" t="s">
        <v>26</v>
      </c>
      <c r="C49" s="38" t="s">
        <v>226</v>
      </c>
      <c r="D49" s="38" t="s">
        <v>128</v>
      </c>
      <c r="E49" s="37" t="s">
        <v>23</v>
      </c>
      <c r="F49" s="36" t="s">
        <v>1221</v>
      </c>
      <c r="G49" s="36" t="s">
        <v>1312</v>
      </c>
      <c r="H49" s="36" t="s">
        <v>1311</v>
      </c>
      <c r="I49" s="36" t="s">
        <v>663</v>
      </c>
      <c r="J49" s="36" t="s">
        <v>1310</v>
      </c>
    </row>
    <row r="50" spans="1:10" ht="24" customHeight="1" x14ac:dyDescent="0.2">
      <c r="A50" s="36" t="s">
        <v>141</v>
      </c>
      <c r="B50" s="38" t="s">
        <v>20</v>
      </c>
      <c r="C50" s="38" t="s">
        <v>142</v>
      </c>
      <c r="D50" s="38" t="s">
        <v>128</v>
      </c>
      <c r="E50" s="37" t="s">
        <v>115</v>
      </c>
      <c r="F50" s="36" t="s">
        <v>1202</v>
      </c>
      <c r="G50" s="36" t="s">
        <v>1309</v>
      </c>
      <c r="H50" s="36" t="s">
        <v>1309</v>
      </c>
      <c r="I50" s="36" t="s">
        <v>663</v>
      </c>
      <c r="J50" s="36" t="s">
        <v>1308</v>
      </c>
    </row>
    <row r="51" spans="1:10" ht="36" customHeight="1" x14ac:dyDescent="0.2">
      <c r="A51" s="36" t="s">
        <v>363</v>
      </c>
      <c r="B51" s="38" t="s">
        <v>26</v>
      </c>
      <c r="C51" s="38" t="s">
        <v>364</v>
      </c>
      <c r="D51" s="38" t="s">
        <v>128</v>
      </c>
      <c r="E51" s="37" t="s">
        <v>106</v>
      </c>
      <c r="F51" s="36" t="s">
        <v>1307</v>
      </c>
      <c r="G51" s="36" t="s">
        <v>1306</v>
      </c>
      <c r="H51" s="36" t="s">
        <v>1305</v>
      </c>
      <c r="I51" s="36" t="s">
        <v>663</v>
      </c>
      <c r="J51" s="36" t="s">
        <v>1304</v>
      </c>
    </row>
    <row r="52" spans="1:10" ht="24" customHeight="1" x14ac:dyDescent="0.2">
      <c r="A52" s="36" t="s">
        <v>89</v>
      </c>
      <c r="B52" s="38" t="s">
        <v>26</v>
      </c>
      <c r="C52" s="38" t="s">
        <v>90</v>
      </c>
      <c r="D52" s="38" t="s">
        <v>91</v>
      </c>
      <c r="E52" s="37" t="s">
        <v>92</v>
      </c>
      <c r="F52" s="36" t="s">
        <v>1221</v>
      </c>
      <c r="G52" s="36" t="s">
        <v>1303</v>
      </c>
      <c r="H52" s="36" t="s">
        <v>1302</v>
      </c>
      <c r="I52" s="36" t="s">
        <v>663</v>
      </c>
      <c r="J52" s="36" t="s">
        <v>1301</v>
      </c>
    </row>
    <row r="53" spans="1:10" ht="48" customHeight="1" x14ac:dyDescent="0.2">
      <c r="A53" s="36" t="s">
        <v>151</v>
      </c>
      <c r="B53" s="38" t="s">
        <v>26</v>
      </c>
      <c r="C53" s="38" t="s">
        <v>152</v>
      </c>
      <c r="D53" s="38" t="s">
        <v>153</v>
      </c>
      <c r="E53" s="37" t="s">
        <v>106</v>
      </c>
      <c r="F53" s="36" t="s">
        <v>1238</v>
      </c>
      <c r="G53" s="36" t="s">
        <v>1300</v>
      </c>
      <c r="H53" s="36" t="s">
        <v>1299</v>
      </c>
      <c r="I53" s="36" t="s">
        <v>739</v>
      </c>
      <c r="J53" s="36" t="s">
        <v>1296</v>
      </c>
    </row>
    <row r="54" spans="1:10" ht="60" customHeight="1" x14ac:dyDescent="0.2">
      <c r="A54" s="36" t="s">
        <v>173</v>
      </c>
      <c r="B54" s="38" t="s">
        <v>26</v>
      </c>
      <c r="C54" s="38" t="s">
        <v>174</v>
      </c>
      <c r="D54" s="38" t="s">
        <v>175</v>
      </c>
      <c r="E54" s="37" t="s">
        <v>96</v>
      </c>
      <c r="F54" s="36" t="s">
        <v>1242</v>
      </c>
      <c r="G54" s="36" t="s">
        <v>1298</v>
      </c>
      <c r="H54" s="36" t="s">
        <v>1297</v>
      </c>
      <c r="I54" s="36" t="s">
        <v>681</v>
      </c>
      <c r="J54" s="36" t="s">
        <v>1296</v>
      </c>
    </row>
    <row r="55" spans="1:10" ht="48" customHeight="1" x14ac:dyDescent="0.2">
      <c r="A55" s="36" t="s">
        <v>182</v>
      </c>
      <c r="B55" s="38" t="s">
        <v>26</v>
      </c>
      <c r="C55" s="38" t="s">
        <v>183</v>
      </c>
      <c r="D55" s="38" t="s">
        <v>74</v>
      </c>
      <c r="E55" s="37" t="s">
        <v>75</v>
      </c>
      <c r="F55" s="36" t="s">
        <v>1270</v>
      </c>
      <c r="G55" s="36" t="s">
        <v>1295</v>
      </c>
      <c r="H55" s="36" t="s">
        <v>1294</v>
      </c>
      <c r="I55" s="36" t="s">
        <v>740</v>
      </c>
      <c r="J55" s="36" t="s">
        <v>1288</v>
      </c>
    </row>
    <row r="56" spans="1:10" ht="24" customHeight="1" x14ac:dyDescent="0.2">
      <c r="A56" s="36" t="s">
        <v>232</v>
      </c>
      <c r="B56" s="38" t="s">
        <v>26</v>
      </c>
      <c r="C56" s="38" t="s">
        <v>233</v>
      </c>
      <c r="D56" s="38" t="s">
        <v>128</v>
      </c>
      <c r="E56" s="37" t="s">
        <v>23</v>
      </c>
      <c r="F56" s="36" t="s">
        <v>1204</v>
      </c>
      <c r="G56" s="36" t="s">
        <v>1293</v>
      </c>
      <c r="H56" s="36" t="s">
        <v>1292</v>
      </c>
      <c r="I56" s="36" t="s">
        <v>740</v>
      </c>
      <c r="J56" s="36" t="s">
        <v>1288</v>
      </c>
    </row>
    <row r="57" spans="1:10" ht="24" customHeight="1" x14ac:dyDescent="0.2">
      <c r="A57" s="36" t="s">
        <v>239</v>
      </c>
      <c r="B57" s="38" t="s">
        <v>26</v>
      </c>
      <c r="C57" s="38" t="s">
        <v>240</v>
      </c>
      <c r="D57" s="38" t="s">
        <v>128</v>
      </c>
      <c r="E57" s="37" t="s">
        <v>23</v>
      </c>
      <c r="F57" s="36" t="s">
        <v>1221</v>
      </c>
      <c r="G57" s="36" t="s">
        <v>1291</v>
      </c>
      <c r="H57" s="36" t="s">
        <v>1290</v>
      </c>
      <c r="I57" s="36" t="s">
        <v>740</v>
      </c>
      <c r="J57" s="36" t="s">
        <v>1288</v>
      </c>
    </row>
    <row r="58" spans="1:10" ht="24" customHeight="1" x14ac:dyDescent="0.2">
      <c r="A58" s="36" t="s">
        <v>242</v>
      </c>
      <c r="B58" s="38" t="s">
        <v>26</v>
      </c>
      <c r="C58" s="38" t="s">
        <v>243</v>
      </c>
      <c r="D58" s="38" t="s">
        <v>128</v>
      </c>
      <c r="E58" s="37" t="s">
        <v>23</v>
      </c>
      <c r="F58" s="36" t="s">
        <v>1202</v>
      </c>
      <c r="G58" s="36" t="s">
        <v>1289</v>
      </c>
      <c r="H58" s="36" t="s">
        <v>1289</v>
      </c>
      <c r="I58" s="36" t="s">
        <v>740</v>
      </c>
      <c r="J58" s="36" t="s">
        <v>1288</v>
      </c>
    </row>
    <row r="59" spans="1:10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x14ac:dyDescent="0.2">
      <c r="A60" s="86"/>
      <c r="B60" s="86"/>
      <c r="C60" s="86"/>
      <c r="D60" s="30"/>
      <c r="E60" s="29"/>
      <c r="F60" s="80" t="s">
        <v>577</v>
      </c>
      <c r="G60" s="86"/>
      <c r="H60" s="87">
        <v>2717662.9</v>
      </c>
      <c r="I60" s="86"/>
      <c r="J60" s="86"/>
    </row>
    <row r="61" spans="1:10" x14ac:dyDescent="0.2">
      <c r="A61" s="86"/>
      <c r="B61" s="86"/>
      <c r="C61" s="86"/>
      <c r="D61" s="30"/>
      <c r="E61" s="29"/>
      <c r="F61" s="80" t="s">
        <v>578</v>
      </c>
      <c r="G61" s="86"/>
      <c r="H61" s="87">
        <v>782096.18</v>
      </c>
      <c r="I61" s="86"/>
      <c r="J61" s="86"/>
    </row>
    <row r="62" spans="1:10" x14ac:dyDescent="0.2">
      <c r="A62" s="86"/>
      <c r="B62" s="86"/>
      <c r="C62" s="86"/>
      <c r="D62" s="30"/>
      <c r="E62" s="29"/>
      <c r="F62" s="80" t="s">
        <v>579</v>
      </c>
      <c r="G62" s="86"/>
      <c r="H62" s="87">
        <v>3499759.08</v>
      </c>
      <c r="I62" s="86"/>
      <c r="J62" s="86"/>
    </row>
    <row r="63" spans="1:10" ht="60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ht="69.95" customHeight="1" x14ac:dyDescent="0.2">
      <c r="A64" s="81" t="s">
        <v>580</v>
      </c>
      <c r="B64" s="72"/>
      <c r="C64" s="72"/>
      <c r="D64" s="72"/>
      <c r="E64" s="72"/>
      <c r="F64" s="72"/>
      <c r="G64" s="72"/>
      <c r="H64" s="72"/>
      <c r="I64" s="72"/>
      <c r="J64" s="72"/>
    </row>
  </sheetData>
  <mergeCells count="15">
    <mergeCell ref="A62:C62"/>
    <mergeCell ref="F62:G62"/>
    <mergeCell ref="H62:J62"/>
    <mergeCell ref="A64:J64"/>
    <mergeCell ref="A60:C60"/>
    <mergeCell ref="F60:G60"/>
    <mergeCell ref="H60:J60"/>
    <mergeCell ref="A61:C61"/>
    <mergeCell ref="F61:G61"/>
    <mergeCell ref="H61:J61"/>
    <mergeCell ref="E1:G1"/>
    <mergeCell ref="H1:J1"/>
    <mergeCell ref="E2:G2"/>
    <mergeCell ref="H2:J2"/>
    <mergeCell ref="A3:J3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AF36-010A-4385-8A9E-BB20837D1452}">
  <sheetPr>
    <pageSetUpPr fitToPage="1"/>
  </sheetPr>
  <dimension ref="A1:J112"/>
  <sheetViews>
    <sheetView showOutlineSymbols="0" showWhiteSpace="0" workbookViewId="0"/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15" x14ac:dyDescent="0.2">
      <c r="A1" s="39"/>
      <c r="B1" s="39"/>
      <c r="C1" s="39"/>
      <c r="D1" s="39" t="s">
        <v>1191</v>
      </c>
      <c r="E1" s="82" t="s">
        <v>1</v>
      </c>
      <c r="F1" s="82"/>
      <c r="G1" s="82" t="s">
        <v>2</v>
      </c>
      <c r="H1" s="82"/>
      <c r="I1" s="82" t="s">
        <v>3</v>
      </c>
      <c r="J1" s="82"/>
    </row>
    <row r="2" spans="1:10" ht="80.099999999999994" customHeight="1" x14ac:dyDescent="0.2">
      <c r="A2" s="32"/>
      <c r="B2" s="32"/>
      <c r="C2" s="32"/>
      <c r="D2" s="32" t="s">
        <v>4</v>
      </c>
      <c r="E2" s="80" t="s">
        <v>5</v>
      </c>
      <c r="F2" s="80"/>
      <c r="G2" s="80" t="s">
        <v>6</v>
      </c>
      <c r="H2" s="80"/>
      <c r="I2" s="80" t="s">
        <v>7</v>
      </c>
      <c r="J2" s="80"/>
    </row>
    <row r="3" spans="1:10" ht="15" x14ac:dyDescent="0.25">
      <c r="A3" s="83" t="s">
        <v>1196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30" customHeight="1" x14ac:dyDescent="0.2">
      <c r="A4" s="48" t="s">
        <v>598</v>
      </c>
      <c r="B4" s="46" t="s">
        <v>10</v>
      </c>
      <c r="C4" s="48" t="s">
        <v>11</v>
      </c>
      <c r="D4" s="48" t="s">
        <v>12</v>
      </c>
      <c r="E4" s="47" t="s">
        <v>14</v>
      </c>
      <c r="F4" s="46" t="s">
        <v>15</v>
      </c>
      <c r="G4" s="46" t="s">
        <v>16</v>
      </c>
      <c r="H4" s="46" t="s">
        <v>1189</v>
      </c>
      <c r="I4" s="46" t="s">
        <v>17</v>
      </c>
      <c r="J4" s="46" t="s">
        <v>1188</v>
      </c>
    </row>
    <row r="5" spans="1:10" ht="24" customHeight="1" x14ac:dyDescent="0.2">
      <c r="A5" s="44" t="s">
        <v>1185</v>
      </c>
      <c r="B5" s="44"/>
      <c r="C5" s="44"/>
      <c r="D5" s="44" t="s">
        <v>1184</v>
      </c>
      <c r="E5" s="44"/>
      <c r="F5" s="45"/>
      <c r="G5" s="44"/>
      <c r="H5" s="44"/>
      <c r="I5" s="43">
        <v>8916.77</v>
      </c>
      <c r="J5" s="42">
        <f t="shared" ref="J5:J36" si="0">I5 / 3499759.08</f>
        <v>2.5478239490702315E-3</v>
      </c>
    </row>
    <row r="6" spans="1:10" ht="24" customHeight="1" x14ac:dyDescent="0.2">
      <c r="A6" s="38" t="s">
        <v>9</v>
      </c>
      <c r="B6" s="36" t="s">
        <v>19</v>
      </c>
      <c r="C6" s="38" t="s">
        <v>20</v>
      </c>
      <c r="D6" s="38" t="s">
        <v>21</v>
      </c>
      <c r="E6" s="37" t="s">
        <v>23</v>
      </c>
      <c r="F6" s="36">
        <v>1</v>
      </c>
      <c r="G6" s="41">
        <v>6924.04</v>
      </c>
      <c r="H6" s="41">
        <f>TRUNC(G6 * (1 + 28.78 / 100), 2)</f>
        <v>8916.77</v>
      </c>
      <c r="I6" s="41">
        <f>TRUNC(F6 * H6, 2)</f>
        <v>8916.77</v>
      </c>
      <c r="J6" s="40">
        <f t="shared" si="0"/>
        <v>2.5478239490702315E-3</v>
      </c>
    </row>
    <row r="7" spans="1:10" ht="24" customHeight="1" x14ac:dyDescent="0.2">
      <c r="A7" s="44" t="s">
        <v>1183</v>
      </c>
      <c r="B7" s="44"/>
      <c r="C7" s="44"/>
      <c r="D7" s="44" t="s">
        <v>1182</v>
      </c>
      <c r="E7" s="44"/>
      <c r="F7" s="45"/>
      <c r="G7" s="44"/>
      <c r="H7" s="44"/>
      <c r="I7" s="43">
        <v>142048.4</v>
      </c>
      <c r="J7" s="42">
        <f t="shared" si="0"/>
        <v>4.0588050992355733E-2</v>
      </c>
    </row>
    <row r="8" spans="1:10" ht="24" customHeight="1" x14ac:dyDescent="0.2">
      <c r="A8" s="38" t="s">
        <v>35</v>
      </c>
      <c r="B8" s="36" t="s">
        <v>36</v>
      </c>
      <c r="C8" s="38" t="s">
        <v>26</v>
      </c>
      <c r="D8" s="38" t="s">
        <v>37</v>
      </c>
      <c r="E8" s="37" t="s">
        <v>29</v>
      </c>
      <c r="F8" s="36">
        <v>80</v>
      </c>
      <c r="G8" s="41">
        <v>159.65</v>
      </c>
      <c r="H8" s="41">
        <f>TRUNC(G8 * (1 + 28.78 / 100), 2)</f>
        <v>205.59</v>
      </c>
      <c r="I8" s="41">
        <f>TRUNC(F8 * H8, 2)</f>
        <v>16447.2</v>
      </c>
      <c r="J8" s="40">
        <f t="shared" si="0"/>
        <v>4.6995234883425181E-3</v>
      </c>
    </row>
    <row r="9" spans="1:10" ht="24" customHeight="1" x14ac:dyDescent="0.2">
      <c r="A9" s="38" t="s">
        <v>55</v>
      </c>
      <c r="B9" s="36" t="s">
        <v>56</v>
      </c>
      <c r="C9" s="38" t="s">
        <v>26</v>
      </c>
      <c r="D9" s="38" t="s">
        <v>57</v>
      </c>
      <c r="E9" s="37" t="s">
        <v>29</v>
      </c>
      <c r="F9" s="36">
        <v>360</v>
      </c>
      <c r="G9" s="41">
        <v>152.91999999999999</v>
      </c>
      <c r="H9" s="41">
        <f>TRUNC(G9 * (1 + 28.78 / 100), 2)</f>
        <v>196.93</v>
      </c>
      <c r="I9" s="41">
        <f>TRUNC(F9 * H9, 2)</f>
        <v>70894.8</v>
      </c>
      <c r="J9" s="40">
        <f t="shared" si="0"/>
        <v>2.0257051522529376E-2</v>
      </c>
    </row>
    <row r="10" spans="1:10" ht="24" customHeight="1" x14ac:dyDescent="0.2">
      <c r="A10" s="38" t="s">
        <v>60</v>
      </c>
      <c r="B10" s="36" t="s">
        <v>61</v>
      </c>
      <c r="C10" s="38" t="s">
        <v>26</v>
      </c>
      <c r="D10" s="38" t="s">
        <v>62</v>
      </c>
      <c r="E10" s="37" t="s">
        <v>29</v>
      </c>
      <c r="F10" s="36">
        <v>560</v>
      </c>
      <c r="G10" s="41">
        <v>75.86</v>
      </c>
      <c r="H10" s="41">
        <f>TRUNC(G10 * (1 + 28.78 / 100), 2)</f>
        <v>97.69</v>
      </c>
      <c r="I10" s="41">
        <f>TRUNC(F10 * H10, 2)</f>
        <v>54706.400000000001</v>
      </c>
      <c r="J10" s="40">
        <f t="shared" si="0"/>
        <v>1.5631475981483844E-2</v>
      </c>
    </row>
    <row r="11" spans="1:10" ht="24" customHeight="1" x14ac:dyDescent="0.2">
      <c r="A11" s="44" t="s">
        <v>1181</v>
      </c>
      <c r="B11" s="44"/>
      <c r="C11" s="44"/>
      <c r="D11" s="44" t="s">
        <v>1180</v>
      </c>
      <c r="E11" s="44"/>
      <c r="F11" s="45"/>
      <c r="G11" s="44"/>
      <c r="H11" s="44"/>
      <c r="I11" s="43">
        <v>117205.56</v>
      </c>
      <c r="J11" s="42">
        <f t="shared" si="0"/>
        <v>3.3489608090394613E-2</v>
      </c>
    </row>
    <row r="12" spans="1:10" ht="36" customHeight="1" x14ac:dyDescent="0.2">
      <c r="A12" s="38" t="s">
        <v>71</v>
      </c>
      <c r="B12" s="36" t="s">
        <v>72</v>
      </c>
      <c r="C12" s="38" t="s">
        <v>26</v>
      </c>
      <c r="D12" s="38" t="s">
        <v>73</v>
      </c>
      <c r="E12" s="37" t="s">
        <v>75</v>
      </c>
      <c r="F12" s="36">
        <v>160</v>
      </c>
      <c r="G12" s="41">
        <v>297.37</v>
      </c>
      <c r="H12" s="41">
        <f>TRUNC(G12 * (1 + 28.78 / 100), 2)</f>
        <v>382.95</v>
      </c>
      <c r="I12" s="41">
        <f>TRUNC(F12 * H12, 2)</f>
        <v>61272</v>
      </c>
      <c r="J12" s="40">
        <f t="shared" si="0"/>
        <v>1.750749082991164E-2</v>
      </c>
    </row>
    <row r="13" spans="1:10" ht="24" customHeight="1" x14ac:dyDescent="0.2">
      <c r="A13" s="38" t="s">
        <v>88</v>
      </c>
      <c r="B13" s="36" t="s">
        <v>89</v>
      </c>
      <c r="C13" s="38" t="s">
        <v>26</v>
      </c>
      <c r="D13" s="38" t="s">
        <v>90</v>
      </c>
      <c r="E13" s="37" t="s">
        <v>92</v>
      </c>
      <c r="F13" s="36">
        <v>2</v>
      </c>
      <c r="G13" s="41">
        <v>346.76</v>
      </c>
      <c r="H13" s="41">
        <f>TRUNC(G13 * (1 + 28.78 / 100), 2)</f>
        <v>446.55</v>
      </c>
      <c r="I13" s="41">
        <f>TRUNC(F13 * H13, 2)</f>
        <v>893.1</v>
      </c>
      <c r="J13" s="40">
        <f t="shared" si="0"/>
        <v>2.5518899432357497E-4</v>
      </c>
    </row>
    <row r="14" spans="1:10" ht="24" customHeight="1" x14ac:dyDescent="0.2">
      <c r="A14" s="38" t="s">
        <v>112</v>
      </c>
      <c r="B14" s="36" t="s">
        <v>113</v>
      </c>
      <c r="C14" s="38" t="s">
        <v>20</v>
      </c>
      <c r="D14" s="38" t="s">
        <v>114</v>
      </c>
      <c r="E14" s="37" t="s">
        <v>115</v>
      </c>
      <c r="F14" s="36">
        <v>6</v>
      </c>
      <c r="G14" s="41">
        <v>2353.33</v>
      </c>
      <c r="H14" s="41">
        <f>TRUNC(G14 * (1 + 28.78 / 100), 2)</f>
        <v>3030.61</v>
      </c>
      <c r="I14" s="41">
        <f>TRUNC(F14 * H14, 2)</f>
        <v>18183.66</v>
      </c>
      <c r="J14" s="40">
        <f t="shared" si="0"/>
        <v>5.1956890701173632E-3</v>
      </c>
    </row>
    <row r="15" spans="1:10" ht="24" customHeight="1" x14ac:dyDescent="0.2">
      <c r="A15" s="38" t="s">
        <v>120</v>
      </c>
      <c r="B15" s="36" t="s">
        <v>121</v>
      </c>
      <c r="C15" s="38" t="s">
        <v>20</v>
      </c>
      <c r="D15" s="38" t="s">
        <v>122</v>
      </c>
      <c r="E15" s="37" t="s">
        <v>115</v>
      </c>
      <c r="F15" s="36">
        <v>6</v>
      </c>
      <c r="G15" s="41">
        <v>4770</v>
      </c>
      <c r="H15" s="41">
        <f>TRUNC(G15 * (1 + 28.78 / 100), 2)</f>
        <v>6142.8</v>
      </c>
      <c r="I15" s="41">
        <f>TRUNC(F15 * H15, 2)</f>
        <v>36856.800000000003</v>
      </c>
      <c r="J15" s="40">
        <f t="shared" si="0"/>
        <v>1.0531239196042033E-2</v>
      </c>
    </row>
    <row r="16" spans="1:10" ht="24" customHeight="1" x14ac:dyDescent="0.2">
      <c r="A16" s="44" t="s">
        <v>1179</v>
      </c>
      <c r="B16" s="44"/>
      <c r="C16" s="44"/>
      <c r="D16" s="44" t="s">
        <v>1178</v>
      </c>
      <c r="E16" s="44"/>
      <c r="F16" s="45"/>
      <c r="G16" s="44"/>
      <c r="H16" s="44"/>
      <c r="I16" s="43">
        <v>87247.8</v>
      </c>
      <c r="J16" s="42">
        <f t="shared" si="0"/>
        <v>2.4929658872404441E-2</v>
      </c>
    </row>
    <row r="17" spans="1:10" ht="24" customHeight="1" x14ac:dyDescent="0.2">
      <c r="A17" s="38" t="s">
        <v>125</v>
      </c>
      <c r="B17" s="36" t="s">
        <v>126</v>
      </c>
      <c r="C17" s="38" t="s">
        <v>20</v>
      </c>
      <c r="D17" s="38" t="s">
        <v>127</v>
      </c>
      <c r="E17" s="37" t="s">
        <v>115</v>
      </c>
      <c r="F17" s="36">
        <v>1</v>
      </c>
      <c r="G17" s="41">
        <v>16603.009999999998</v>
      </c>
      <c r="H17" s="41">
        <f>TRUNC(G17 * (1 + 28.78 / 100), 2)</f>
        <v>21381.35</v>
      </c>
      <c r="I17" s="41">
        <f>TRUNC(F17 * H17, 2)</f>
        <v>21381.35</v>
      </c>
      <c r="J17" s="40">
        <f t="shared" si="0"/>
        <v>6.1093776775057321E-3</v>
      </c>
    </row>
    <row r="18" spans="1:10" ht="24" customHeight="1" x14ac:dyDescent="0.2">
      <c r="A18" s="38" t="s">
        <v>135</v>
      </c>
      <c r="B18" s="36" t="s">
        <v>136</v>
      </c>
      <c r="C18" s="38" t="s">
        <v>20</v>
      </c>
      <c r="D18" s="38" t="s">
        <v>137</v>
      </c>
      <c r="E18" s="37" t="s">
        <v>115</v>
      </c>
      <c r="F18" s="36">
        <v>3</v>
      </c>
      <c r="G18" s="41">
        <v>4781.8500000000004</v>
      </c>
      <c r="H18" s="41">
        <f>TRUNC(G18 * (1 + 28.78 / 100), 2)</f>
        <v>6158.06</v>
      </c>
      <c r="I18" s="41">
        <f>TRUNC(F18 * H18, 2)</f>
        <v>18474.18</v>
      </c>
      <c r="J18" s="40">
        <f t="shared" si="0"/>
        <v>5.2787004984354525E-3</v>
      </c>
    </row>
    <row r="19" spans="1:10" ht="24" customHeight="1" x14ac:dyDescent="0.2">
      <c r="A19" s="38" t="s">
        <v>140</v>
      </c>
      <c r="B19" s="36" t="s">
        <v>141</v>
      </c>
      <c r="C19" s="38" t="s">
        <v>20</v>
      </c>
      <c r="D19" s="38" t="s">
        <v>142</v>
      </c>
      <c r="E19" s="37" t="s">
        <v>115</v>
      </c>
      <c r="F19" s="36">
        <v>1</v>
      </c>
      <c r="G19" s="41">
        <v>711.06</v>
      </c>
      <c r="H19" s="41">
        <f>TRUNC(G19 * (1 + 28.78 / 100), 2)</f>
        <v>915.7</v>
      </c>
      <c r="I19" s="41">
        <f>TRUNC(F19 * H19, 2)</f>
        <v>915.7</v>
      </c>
      <c r="J19" s="40">
        <f t="shared" si="0"/>
        <v>2.6164658168413124E-4</v>
      </c>
    </row>
    <row r="20" spans="1:10" ht="24" customHeight="1" x14ac:dyDescent="0.2">
      <c r="A20" s="38" t="s">
        <v>145</v>
      </c>
      <c r="B20" s="36" t="s">
        <v>146</v>
      </c>
      <c r="C20" s="38" t="s">
        <v>20</v>
      </c>
      <c r="D20" s="38" t="s">
        <v>147</v>
      </c>
      <c r="E20" s="37" t="s">
        <v>115</v>
      </c>
      <c r="F20" s="36">
        <v>3</v>
      </c>
      <c r="G20" s="41">
        <v>12029.97</v>
      </c>
      <c r="H20" s="41">
        <f>TRUNC(G20 * (1 + 28.78 / 100), 2)</f>
        <v>15492.19</v>
      </c>
      <c r="I20" s="41">
        <f>TRUNC(F20 * H20, 2)</f>
        <v>46476.57</v>
      </c>
      <c r="J20" s="40">
        <f t="shared" si="0"/>
        <v>1.3279934114779124E-2</v>
      </c>
    </row>
    <row r="21" spans="1:10" ht="24" customHeight="1" x14ac:dyDescent="0.2">
      <c r="A21" s="44" t="s">
        <v>1177</v>
      </c>
      <c r="B21" s="44"/>
      <c r="C21" s="44"/>
      <c r="D21" s="44" t="s">
        <v>1176</v>
      </c>
      <c r="E21" s="44"/>
      <c r="F21" s="45"/>
      <c r="G21" s="44"/>
      <c r="H21" s="44"/>
      <c r="I21" s="43">
        <v>277039.40999999997</v>
      </c>
      <c r="J21" s="42">
        <f t="shared" si="0"/>
        <v>7.9159566035042608E-2</v>
      </c>
    </row>
    <row r="22" spans="1:10" ht="48" customHeight="1" x14ac:dyDescent="0.2">
      <c r="A22" s="38" t="s">
        <v>150</v>
      </c>
      <c r="B22" s="36" t="s">
        <v>151</v>
      </c>
      <c r="C22" s="38" t="s">
        <v>26</v>
      </c>
      <c r="D22" s="38" t="s">
        <v>152</v>
      </c>
      <c r="E22" s="37" t="s">
        <v>106</v>
      </c>
      <c r="F22" s="36">
        <v>30</v>
      </c>
      <c r="G22" s="41">
        <v>22.21</v>
      </c>
      <c r="H22" s="41">
        <f t="shared" ref="H22:H41" si="1">TRUNC(G22 * (1 + 28.78 / 100), 2)</f>
        <v>28.6</v>
      </c>
      <c r="I22" s="41">
        <f t="shared" ref="I22:I41" si="2">TRUNC(F22 * H22, 2)</f>
        <v>858</v>
      </c>
      <c r="J22" s="40">
        <f t="shared" si="0"/>
        <v>2.4515973253793228E-4</v>
      </c>
    </row>
    <row r="23" spans="1:10" ht="24" customHeight="1" x14ac:dyDescent="0.2">
      <c r="A23" s="38" t="s">
        <v>168</v>
      </c>
      <c r="B23" s="36" t="s">
        <v>169</v>
      </c>
      <c r="C23" s="38" t="s">
        <v>20</v>
      </c>
      <c r="D23" s="38" t="s">
        <v>170</v>
      </c>
      <c r="E23" s="37" t="s">
        <v>115</v>
      </c>
      <c r="F23" s="36">
        <v>10</v>
      </c>
      <c r="G23" s="41">
        <v>3690.94</v>
      </c>
      <c r="H23" s="41">
        <f t="shared" si="1"/>
        <v>4753.1899999999996</v>
      </c>
      <c r="I23" s="41">
        <f t="shared" si="2"/>
        <v>47531.9</v>
      </c>
      <c r="J23" s="40">
        <f t="shared" si="0"/>
        <v>1.3581477728461241E-2</v>
      </c>
    </row>
    <row r="24" spans="1:10" ht="60" customHeight="1" x14ac:dyDescent="0.2">
      <c r="A24" s="38" t="s">
        <v>172</v>
      </c>
      <c r="B24" s="36" t="s">
        <v>173</v>
      </c>
      <c r="C24" s="38" t="s">
        <v>26</v>
      </c>
      <c r="D24" s="38" t="s">
        <v>174</v>
      </c>
      <c r="E24" s="37" t="s">
        <v>96</v>
      </c>
      <c r="F24" s="36">
        <v>10</v>
      </c>
      <c r="G24" s="41">
        <v>18.07</v>
      </c>
      <c r="H24" s="41">
        <f t="shared" si="1"/>
        <v>23.27</v>
      </c>
      <c r="I24" s="41">
        <f t="shared" si="2"/>
        <v>232.7</v>
      </c>
      <c r="J24" s="40">
        <f t="shared" si="0"/>
        <v>6.6490291097408909E-5</v>
      </c>
    </row>
    <row r="25" spans="1:10" ht="48" customHeight="1" x14ac:dyDescent="0.2">
      <c r="A25" s="38" t="s">
        <v>181</v>
      </c>
      <c r="B25" s="36" t="s">
        <v>182</v>
      </c>
      <c r="C25" s="38" t="s">
        <v>26</v>
      </c>
      <c r="D25" s="38" t="s">
        <v>183</v>
      </c>
      <c r="E25" s="37" t="s">
        <v>75</v>
      </c>
      <c r="F25" s="36">
        <v>6</v>
      </c>
      <c r="G25" s="41">
        <v>11.7</v>
      </c>
      <c r="H25" s="41">
        <f t="shared" si="1"/>
        <v>15.06</v>
      </c>
      <c r="I25" s="41">
        <f t="shared" si="2"/>
        <v>90.36</v>
      </c>
      <c r="J25" s="40">
        <f t="shared" si="0"/>
        <v>2.5818920084064756E-5</v>
      </c>
    </row>
    <row r="26" spans="1:10" ht="36" customHeight="1" x14ac:dyDescent="0.2">
      <c r="A26" s="38" t="s">
        <v>192</v>
      </c>
      <c r="B26" s="36" t="s">
        <v>193</v>
      </c>
      <c r="C26" s="38" t="s">
        <v>26</v>
      </c>
      <c r="D26" s="38" t="s">
        <v>194</v>
      </c>
      <c r="E26" s="37" t="s">
        <v>106</v>
      </c>
      <c r="F26" s="36">
        <v>90</v>
      </c>
      <c r="G26" s="41">
        <v>36</v>
      </c>
      <c r="H26" s="41">
        <f t="shared" si="1"/>
        <v>46.36</v>
      </c>
      <c r="I26" s="41">
        <f t="shared" si="2"/>
        <v>4172.3999999999996</v>
      </c>
      <c r="J26" s="40">
        <f t="shared" si="0"/>
        <v>1.1921963496984483E-3</v>
      </c>
    </row>
    <row r="27" spans="1:10" ht="36" customHeight="1" x14ac:dyDescent="0.2">
      <c r="A27" s="38" t="s">
        <v>201</v>
      </c>
      <c r="B27" s="36" t="s">
        <v>202</v>
      </c>
      <c r="C27" s="38" t="s">
        <v>26</v>
      </c>
      <c r="D27" s="38" t="s">
        <v>203</v>
      </c>
      <c r="E27" s="37" t="s">
        <v>96</v>
      </c>
      <c r="F27" s="36">
        <v>10</v>
      </c>
      <c r="G27" s="41">
        <v>197.84</v>
      </c>
      <c r="H27" s="41">
        <f t="shared" si="1"/>
        <v>254.77</v>
      </c>
      <c r="I27" s="41">
        <f t="shared" si="2"/>
        <v>2547.6999999999998</v>
      </c>
      <c r="J27" s="40">
        <f t="shared" si="0"/>
        <v>7.27964394623415E-4</v>
      </c>
    </row>
    <row r="28" spans="1:10" ht="24" customHeight="1" x14ac:dyDescent="0.2">
      <c r="A28" s="38" t="s">
        <v>211</v>
      </c>
      <c r="B28" s="36" t="s">
        <v>212</v>
      </c>
      <c r="C28" s="38" t="s">
        <v>20</v>
      </c>
      <c r="D28" s="38" t="s">
        <v>213</v>
      </c>
      <c r="E28" s="37" t="s">
        <v>115</v>
      </c>
      <c r="F28" s="36">
        <v>1</v>
      </c>
      <c r="G28" s="41">
        <v>2122.77</v>
      </c>
      <c r="H28" s="41">
        <f t="shared" si="1"/>
        <v>2733.7</v>
      </c>
      <c r="I28" s="41">
        <f t="shared" si="2"/>
        <v>2733.7</v>
      </c>
      <c r="J28" s="40">
        <f t="shared" si="0"/>
        <v>7.8111091006870096E-4</v>
      </c>
    </row>
    <row r="29" spans="1:10" ht="36" customHeight="1" x14ac:dyDescent="0.2">
      <c r="A29" s="38" t="s">
        <v>217</v>
      </c>
      <c r="B29" s="36" t="s">
        <v>218</v>
      </c>
      <c r="C29" s="38" t="s">
        <v>26</v>
      </c>
      <c r="D29" s="38" t="s">
        <v>219</v>
      </c>
      <c r="E29" s="37" t="s">
        <v>23</v>
      </c>
      <c r="F29" s="36">
        <v>2</v>
      </c>
      <c r="G29" s="41">
        <v>643.03</v>
      </c>
      <c r="H29" s="41">
        <f t="shared" si="1"/>
        <v>828.09</v>
      </c>
      <c r="I29" s="41">
        <f t="shared" si="2"/>
        <v>1656.18</v>
      </c>
      <c r="J29" s="40">
        <f t="shared" si="0"/>
        <v>4.7322685994717102E-4</v>
      </c>
    </row>
    <row r="30" spans="1:10" ht="36" customHeight="1" x14ac:dyDescent="0.2">
      <c r="A30" s="38" t="s">
        <v>224</v>
      </c>
      <c r="B30" s="36" t="s">
        <v>225</v>
      </c>
      <c r="C30" s="38" t="s">
        <v>26</v>
      </c>
      <c r="D30" s="38" t="s">
        <v>226</v>
      </c>
      <c r="E30" s="37" t="s">
        <v>23</v>
      </c>
      <c r="F30" s="36">
        <v>2</v>
      </c>
      <c r="G30" s="41">
        <v>435.51</v>
      </c>
      <c r="H30" s="41">
        <f t="shared" si="1"/>
        <v>560.84</v>
      </c>
      <c r="I30" s="41">
        <f t="shared" si="2"/>
        <v>1121.68</v>
      </c>
      <c r="J30" s="40">
        <f t="shared" si="0"/>
        <v>3.2050206153047539E-4</v>
      </c>
    </row>
    <row r="31" spans="1:10" ht="24" customHeight="1" x14ac:dyDescent="0.2">
      <c r="A31" s="38" t="s">
        <v>231</v>
      </c>
      <c r="B31" s="36" t="s">
        <v>232</v>
      </c>
      <c r="C31" s="38" t="s">
        <v>26</v>
      </c>
      <c r="D31" s="38" t="s">
        <v>233</v>
      </c>
      <c r="E31" s="37" t="s">
        <v>23</v>
      </c>
      <c r="F31" s="36">
        <v>4</v>
      </c>
      <c r="G31" s="41">
        <v>12.79</v>
      </c>
      <c r="H31" s="41">
        <f t="shared" si="1"/>
        <v>16.47</v>
      </c>
      <c r="I31" s="41">
        <f t="shared" si="2"/>
        <v>65.88</v>
      </c>
      <c r="J31" s="40">
        <f t="shared" si="0"/>
        <v>1.8824152889975499E-5</v>
      </c>
    </row>
    <row r="32" spans="1:10" ht="24" customHeight="1" x14ac:dyDescent="0.2">
      <c r="A32" s="38" t="s">
        <v>238</v>
      </c>
      <c r="B32" s="36" t="s">
        <v>239</v>
      </c>
      <c r="C32" s="38" t="s">
        <v>26</v>
      </c>
      <c r="D32" s="38" t="s">
        <v>240</v>
      </c>
      <c r="E32" s="37" t="s">
        <v>23</v>
      </c>
      <c r="F32" s="36">
        <v>2</v>
      </c>
      <c r="G32" s="41">
        <v>12.01</v>
      </c>
      <c r="H32" s="41">
        <f t="shared" si="1"/>
        <v>15.46</v>
      </c>
      <c r="I32" s="41">
        <f t="shared" si="2"/>
        <v>30.92</v>
      </c>
      <c r="J32" s="40">
        <f t="shared" si="0"/>
        <v>8.8348938578937849E-6</v>
      </c>
    </row>
    <row r="33" spans="1:10" ht="24" customHeight="1" x14ac:dyDescent="0.2">
      <c r="A33" s="38" t="s">
        <v>241</v>
      </c>
      <c r="B33" s="36" t="s">
        <v>242</v>
      </c>
      <c r="C33" s="38" t="s">
        <v>26</v>
      </c>
      <c r="D33" s="38" t="s">
        <v>243</v>
      </c>
      <c r="E33" s="37" t="s">
        <v>23</v>
      </c>
      <c r="F33" s="36">
        <v>1</v>
      </c>
      <c r="G33" s="41">
        <v>14.28</v>
      </c>
      <c r="H33" s="41">
        <f t="shared" si="1"/>
        <v>18.38</v>
      </c>
      <c r="I33" s="41">
        <f t="shared" si="2"/>
        <v>18.38</v>
      </c>
      <c r="J33" s="40">
        <f t="shared" si="0"/>
        <v>5.2517900746470811E-6</v>
      </c>
    </row>
    <row r="34" spans="1:10" ht="48" customHeight="1" x14ac:dyDescent="0.2">
      <c r="A34" s="38" t="s">
        <v>246</v>
      </c>
      <c r="B34" s="36" t="s">
        <v>247</v>
      </c>
      <c r="C34" s="38" t="s">
        <v>26</v>
      </c>
      <c r="D34" s="38" t="s">
        <v>248</v>
      </c>
      <c r="E34" s="37" t="s">
        <v>106</v>
      </c>
      <c r="F34" s="36">
        <v>720</v>
      </c>
      <c r="G34" s="41">
        <v>166.09</v>
      </c>
      <c r="H34" s="41">
        <f t="shared" si="1"/>
        <v>213.89</v>
      </c>
      <c r="I34" s="41">
        <f t="shared" si="2"/>
        <v>154000.79999999999</v>
      </c>
      <c r="J34" s="40">
        <f t="shared" si="0"/>
        <v>4.4003257504227976E-2</v>
      </c>
    </row>
    <row r="35" spans="1:10" ht="48" customHeight="1" x14ac:dyDescent="0.2">
      <c r="A35" s="38" t="s">
        <v>253</v>
      </c>
      <c r="B35" s="36" t="s">
        <v>254</v>
      </c>
      <c r="C35" s="38" t="s">
        <v>26</v>
      </c>
      <c r="D35" s="38" t="s">
        <v>255</v>
      </c>
      <c r="E35" s="37" t="s">
        <v>106</v>
      </c>
      <c r="F35" s="36">
        <v>80</v>
      </c>
      <c r="G35" s="41">
        <v>104.02</v>
      </c>
      <c r="H35" s="41">
        <f t="shared" si="1"/>
        <v>133.94999999999999</v>
      </c>
      <c r="I35" s="41">
        <f t="shared" si="2"/>
        <v>10716</v>
      </c>
      <c r="J35" s="40">
        <f t="shared" si="0"/>
        <v>3.0619250511380912E-3</v>
      </c>
    </row>
    <row r="36" spans="1:10" ht="48" customHeight="1" x14ac:dyDescent="0.2">
      <c r="A36" s="38" t="s">
        <v>258</v>
      </c>
      <c r="B36" s="36" t="s">
        <v>259</v>
      </c>
      <c r="C36" s="38" t="s">
        <v>26</v>
      </c>
      <c r="D36" s="38" t="s">
        <v>260</v>
      </c>
      <c r="E36" s="37" t="s">
        <v>106</v>
      </c>
      <c r="F36" s="36">
        <v>100</v>
      </c>
      <c r="G36" s="41">
        <v>29.09</v>
      </c>
      <c r="H36" s="41">
        <f t="shared" si="1"/>
        <v>37.46</v>
      </c>
      <c r="I36" s="41">
        <f t="shared" si="2"/>
        <v>3746</v>
      </c>
      <c r="J36" s="40">
        <f t="shared" si="0"/>
        <v>1.0703593917099001E-3</v>
      </c>
    </row>
    <row r="37" spans="1:10" ht="24" customHeight="1" x14ac:dyDescent="0.2">
      <c r="A37" s="38" t="s">
        <v>261</v>
      </c>
      <c r="B37" s="36" t="s">
        <v>262</v>
      </c>
      <c r="C37" s="38" t="s">
        <v>26</v>
      </c>
      <c r="D37" s="38" t="s">
        <v>263</v>
      </c>
      <c r="E37" s="37" t="s">
        <v>23</v>
      </c>
      <c r="F37" s="36">
        <v>20</v>
      </c>
      <c r="G37" s="41">
        <v>181.3</v>
      </c>
      <c r="H37" s="41">
        <f t="shared" si="1"/>
        <v>233.47</v>
      </c>
      <c r="I37" s="41">
        <f t="shared" si="2"/>
        <v>4669.3999999999996</v>
      </c>
      <c r="J37" s="40">
        <f t="shared" ref="J37:J68" si="3">I37 / 3499759.08</f>
        <v>1.3342061248398846E-3</v>
      </c>
    </row>
    <row r="38" spans="1:10" ht="24" customHeight="1" x14ac:dyDescent="0.2">
      <c r="A38" s="38" t="s">
        <v>268</v>
      </c>
      <c r="B38" s="36" t="s">
        <v>269</v>
      </c>
      <c r="C38" s="38" t="s">
        <v>20</v>
      </c>
      <c r="D38" s="38" t="s">
        <v>270</v>
      </c>
      <c r="E38" s="37" t="s">
        <v>115</v>
      </c>
      <c r="F38" s="36">
        <v>1</v>
      </c>
      <c r="G38" s="41">
        <v>5551.36</v>
      </c>
      <c r="H38" s="41">
        <f t="shared" si="1"/>
        <v>7149.04</v>
      </c>
      <c r="I38" s="41">
        <f t="shared" si="2"/>
        <v>7149.04</v>
      </c>
      <c r="J38" s="40">
        <f t="shared" si="3"/>
        <v>2.0427234665535889E-3</v>
      </c>
    </row>
    <row r="39" spans="1:10" ht="36" customHeight="1" x14ac:dyDescent="0.2">
      <c r="A39" s="38" t="s">
        <v>272</v>
      </c>
      <c r="B39" s="36" t="s">
        <v>273</v>
      </c>
      <c r="C39" s="38" t="s">
        <v>26</v>
      </c>
      <c r="D39" s="38" t="s">
        <v>274</v>
      </c>
      <c r="E39" s="37" t="s">
        <v>106</v>
      </c>
      <c r="F39" s="36">
        <v>1200</v>
      </c>
      <c r="G39" s="41">
        <v>2.88</v>
      </c>
      <c r="H39" s="41">
        <f t="shared" si="1"/>
        <v>3.7</v>
      </c>
      <c r="I39" s="41">
        <f t="shared" si="2"/>
        <v>4440</v>
      </c>
      <c r="J39" s="40">
        <f t="shared" si="3"/>
        <v>1.2686587557906987E-3</v>
      </c>
    </row>
    <row r="40" spans="1:10" ht="36" customHeight="1" x14ac:dyDescent="0.2">
      <c r="A40" s="38" t="s">
        <v>278</v>
      </c>
      <c r="B40" s="36" t="s">
        <v>279</v>
      </c>
      <c r="C40" s="38" t="s">
        <v>20</v>
      </c>
      <c r="D40" s="38" t="s">
        <v>280</v>
      </c>
      <c r="E40" s="37" t="s">
        <v>115</v>
      </c>
      <c r="F40" s="36">
        <v>1</v>
      </c>
      <c r="G40" s="41">
        <v>16253.2</v>
      </c>
      <c r="H40" s="41">
        <f t="shared" si="1"/>
        <v>20930.87</v>
      </c>
      <c r="I40" s="41">
        <f t="shared" si="2"/>
        <v>20930.87</v>
      </c>
      <c r="J40" s="40">
        <f t="shared" si="3"/>
        <v>5.9806602459046973E-3</v>
      </c>
    </row>
    <row r="41" spans="1:10" ht="24" customHeight="1" x14ac:dyDescent="0.2">
      <c r="A41" s="38" t="s">
        <v>282</v>
      </c>
      <c r="B41" s="36" t="s">
        <v>283</v>
      </c>
      <c r="C41" s="38" t="s">
        <v>20</v>
      </c>
      <c r="D41" s="38" t="s">
        <v>284</v>
      </c>
      <c r="E41" s="37" t="s">
        <v>115</v>
      </c>
      <c r="F41" s="36">
        <v>10</v>
      </c>
      <c r="G41" s="41">
        <v>801.95</v>
      </c>
      <c r="H41" s="41">
        <f t="shared" si="1"/>
        <v>1032.75</v>
      </c>
      <c r="I41" s="41">
        <f t="shared" si="2"/>
        <v>10327.5</v>
      </c>
      <c r="J41" s="40">
        <f t="shared" si="3"/>
        <v>2.9509174100064051E-3</v>
      </c>
    </row>
    <row r="42" spans="1:10" ht="24" customHeight="1" x14ac:dyDescent="0.2">
      <c r="A42" s="44" t="s">
        <v>1175</v>
      </c>
      <c r="B42" s="44"/>
      <c r="C42" s="44"/>
      <c r="D42" s="44" t="s">
        <v>1174</v>
      </c>
      <c r="E42" s="44"/>
      <c r="F42" s="45"/>
      <c r="G42" s="44"/>
      <c r="H42" s="44"/>
      <c r="I42" s="43">
        <v>838552.26</v>
      </c>
      <c r="J42" s="42">
        <f t="shared" si="3"/>
        <v>0.23960285289123387</v>
      </c>
    </row>
    <row r="43" spans="1:10" ht="36" customHeight="1" x14ac:dyDescent="0.2">
      <c r="A43" s="38" t="s">
        <v>286</v>
      </c>
      <c r="B43" s="36" t="s">
        <v>287</v>
      </c>
      <c r="C43" s="38" t="s">
        <v>26</v>
      </c>
      <c r="D43" s="38" t="s">
        <v>288</v>
      </c>
      <c r="E43" s="37" t="s">
        <v>106</v>
      </c>
      <c r="F43" s="36">
        <v>300</v>
      </c>
      <c r="G43" s="41">
        <v>78.83</v>
      </c>
      <c r="H43" s="41">
        <f t="shared" ref="H43:H57" si="4">TRUNC(G43 * (1 + 28.78 / 100), 2)</f>
        <v>101.51</v>
      </c>
      <c r="I43" s="41">
        <f t="shared" ref="I43:I57" si="5">TRUNC(F43 * H43, 2)</f>
        <v>30453</v>
      </c>
      <c r="J43" s="40">
        <f t="shared" si="3"/>
        <v>8.7014561013725542E-3</v>
      </c>
    </row>
    <row r="44" spans="1:10" ht="36" customHeight="1" x14ac:dyDescent="0.2">
      <c r="A44" s="38" t="s">
        <v>291</v>
      </c>
      <c r="B44" s="36" t="s">
        <v>292</v>
      </c>
      <c r="C44" s="38" t="s">
        <v>26</v>
      </c>
      <c r="D44" s="38" t="s">
        <v>293</v>
      </c>
      <c r="E44" s="37" t="s">
        <v>106</v>
      </c>
      <c r="F44" s="36">
        <v>100</v>
      </c>
      <c r="G44" s="41">
        <v>41.11</v>
      </c>
      <c r="H44" s="41">
        <f t="shared" si="4"/>
        <v>52.94</v>
      </c>
      <c r="I44" s="41">
        <f t="shared" si="5"/>
        <v>5294</v>
      </c>
      <c r="J44" s="40">
        <f t="shared" si="3"/>
        <v>1.5126755525126032E-3</v>
      </c>
    </row>
    <row r="45" spans="1:10" ht="36" customHeight="1" x14ac:dyDescent="0.2">
      <c r="A45" s="38" t="s">
        <v>296</v>
      </c>
      <c r="B45" s="36" t="s">
        <v>297</v>
      </c>
      <c r="C45" s="38" t="s">
        <v>26</v>
      </c>
      <c r="D45" s="38" t="s">
        <v>298</v>
      </c>
      <c r="E45" s="37" t="s">
        <v>106</v>
      </c>
      <c r="F45" s="36">
        <v>100</v>
      </c>
      <c r="G45" s="41">
        <v>91.33</v>
      </c>
      <c r="H45" s="41">
        <f t="shared" si="4"/>
        <v>117.61</v>
      </c>
      <c r="I45" s="41">
        <f t="shared" si="5"/>
        <v>11761</v>
      </c>
      <c r="J45" s="40">
        <f t="shared" si="3"/>
        <v>3.3605170330753167E-3</v>
      </c>
    </row>
    <row r="46" spans="1:10" ht="36" customHeight="1" x14ac:dyDescent="0.2">
      <c r="A46" s="38" t="s">
        <v>305</v>
      </c>
      <c r="B46" s="36" t="s">
        <v>273</v>
      </c>
      <c r="C46" s="38" t="s">
        <v>26</v>
      </c>
      <c r="D46" s="38" t="s">
        <v>274</v>
      </c>
      <c r="E46" s="37" t="s">
        <v>106</v>
      </c>
      <c r="F46" s="36">
        <v>100</v>
      </c>
      <c r="G46" s="41">
        <v>2.88</v>
      </c>
      <c r="H46" s="41">
        <f t="shared" si="4"/>
        <v>3.7</v>
      </c>
      <c r="I46" s="41">
        <f t="shared" si="5"/>
        <v>370</v>
      </c>
      <c r="J46" s="40">
        <f t="shared" si="3"/>
        <v>1.0572156298255821E-4</v>
      </c>
    </row>
    <row r="47" spans="1:10" ht="36" customHeight="1" x14ac:dyDescent="0.2">
      <c r="A47" s="38" t="s">
        <v>306</v>
      </c>
      <c r="B47" s="36" t="s">
        <v>307</v>
      </c>
      <c r="C47" s="38" t="s">
        <v>26</v>
      </c>
      <c r="D47" s="38" t="s">
        <v>308</v>
      </c>
      <c r="E47" s="37" t="s">
        <v>106</v>
      </c>
      <c r="F47" s="36">
        <v>100</v>
      </c>
      <c r="G47" s="41">
        <v>53.98</v>
      </c>
      <c r="H47" s="41">
        <f t="shared" si="4"/>
        <v>69.510000000000005</v>
      </c>
      <c r="I47" s="41">
        <f t="shared" si="5"/>
        <v>6951</v>
      </c>
      <c r="J47" s="40">
        <f t="shared" si="3"/>
        <v>1.9861367143020597E-3</v>
      </c>
    </row>
    <row r="48" spans="1:10" ht="24" customHeight="1" x14ac:dyDescent="0.2">
      <c r="A48" s="38" t="s">
        <v>313</v>
      </c>
      <c r="B48" s="36" t="s">
        <v>314</v>
      </c>
      <c r="C48" s="38" t="s">
        <v>20</v>
      </c>
      <c r="D48" s="38" t="s">
        <v>315</v>
      </c>
      <c r="E48" s="37" t="s">
        <v>115</v>
      </c>
      <c r="F48" s="36">
        <v>11</v>
      </c>
      <c r="G48" s="41">
        <v>277.66000000000003</v>
      </c>
      <c r="H48" s="41">
        <f t="shared" si="4"/>
        <v>357.57</v>
      </c>
      <c r="I48" s="41">
        <f t="shared" si="5"/>
        <v>3933.27</v>
      </c>
      <c r="J48" s="40">
        <f t="shared" si="3"/>
        <v>1.1238687892767749E-3</v>
      </c>
    </row>
    <row r="49" spans="1:10" ht="24" customHeight="1" x14ac:dyDescent="0.2">
      <c r="A49" s="38" t="s">
        <v>317</v>
      </c>
      <c r="B49" s="36" t="s">
        <v>318</v>
      </c>
      <c r="C49" s="38" t="s">
        <v>20</v>
      </c>
      <c r="D49" s="38" t="s">
        <v>319</v>
      </c>
      <c r="E49" s="37" t="s">
        <v>115</v>
      </c>
      <c r="F49" s="36">
        <v>1</v>
      </c>
      <c r="G49" s="41">
        <v>43140.480000000003</v>
      </c>
      <c r="H49" s="41">
        <f t="shared" si="4"/>
        <v>55556.31</v>
      </c>
      <c r="I49" s="41">
        <f t="shared" si="5"/>
        <v>55556.31</v>
      </c>
      <c r="J49" s="40">
        <f t="shared" si="3"/>
        <v>1.5874324126333862E-2</v>
      </c>
    </row>
    <row r="50" spans="1:10" ht="36" customHeight="1" x14ac:dyDescent="0.2">
      <c r="A50" s="38" t="s">
        <v>321</v>
      </c>
      <c r="B50" s="36" t="s">
        <v>322</v>
      </c>
      <c r="C50" s="38" t="s">
        <v>26</v>
      </c>
      <c r="D50" s="38" t="s">
        <v>323</v>
      </c>
      <c r="E50" s="37" t="s">
        <v>106</v>
      </c>
      <c r="F50" s="36">
        <v>500</v>
      </c>
      <c r="G50" s="41">
        <v>11.63</v>
      </c>
      <c r="H50" s="41">
        <f t="shared" si="4"/>
        <v>14.97</v>
      </c>
      <c r="I50" s="41">
        <f t="shared" si="5"/>
        <v>7485</v>
      </c>
      <c r="J50" s="40">
        <f t="shared" si="3"/>
        <v>2.1387186457417521E-3</v>
      </c>
    </row>
    <row r="51" spans="1:10" ht="36" customHeight="1" x14ac:dyDescent="0.2">
      <c r="A51" s="38" t="s">
        <v>326</v>
      </c>
      <c r="B51" s="36" t="s">
        <v>327</v>
      </c>
      <c r="C51" s="38" t="s">
        <v>26</v>
      </c>
      <c r="D51" s="38" t="s">
        <v>328</v>
      </c>
      <c r="E51" s="37" t="s">
        <v>106</v>
      </c>
      <c r="F51" s="36">
        <v>150</v>
      </c>
      <c r="G51" s="41">
        <v>10.46</v>
      </c>
      <c r="H51" s="41">
        <f t="shared" si="4"/>
        <v>13.47</v>
      </c>
      <c r="I51" s="41">
        <f t="shared" si="5"/>
        <v>2020.5</v>
      </c>
      <c r="J51" s="40">
        <f t="shared" si="3"/>
        <v>5.773254540709699E-4</v>
      </c>
    </row>
    <row r="52" spans="1:10" ht="24" customHeight="1" x14ac:dyDescent="0.2">
      <c r="A52" s="38" t="s">
        <v>331</v>
      </c>
      <c r="B52" s="36" t="s">
        <v>332</v>
      </c>
      <c r="C52" s="38" t="s">
        <v>20</v>
      </c>
      <c r="D52" s="38" t="s">
        <v>333</v>
      </c>
      <c r="E52" s="37" t="s">
        <v>115</v>
      </c>
      <c r="F52" s="36">
        <v>34</v>
      </c>
      <c r="G52" s="41">
        <v>1159.81</v>
      </c>
      <c r="H52" s="41">
        <f t="shared" si="4"/>
        <v>1493.6</v>
      </c>
      <c r="I52" s="41">
        <f t="shared" si="5"/>
        <v>50782.400000000001</v>
      </c>
      <c r="J52" s="40">
        <f t="shared" si="3"/>
        <v>1.4510255945960714E-2</v>
      </c>
    </row>
    <row r="53" spans="1:10" ht="24" customHeight="1" x14ac:dyDescent="0.2">
      <c r="A53" s="38" t="s">
        <v>335</v>
      </c>
      <c r="B53" s="36" t="s">
        <v>336</v>
      </c>
      <c r="C53" s="38" t="s">
        <v>20</v>
      </c>
      <c r="D53" s="38" t="s">
        <v>337</v>
      </c>
      <c r="E53" s="37" t="s">
        <v>115</v>
      </c>
      <c r="F53" s="36">
        <v>408</v>
      </c>
      <c r="G53" s="41">
        <v>117.72</v>
      </c>
      <c r="H53" s="41">
        <f t="shared" si="4"/>
        <v>151.59</v>
      </c>
      <c r="I53" s="41">
        <f t="shared" si="5"/>
        <v>61848.72</v>
      </c>
      <c r="J53" s="40">
        <f t="shared" si="3"/>
        <v>1.7672279315866509E-2</v>
      </c>
    </row>
    <row r="54" spans="1:10" ht="24" customHeight="1" x14ac:dyDescent="0.2">
      <c r="A54" s="38" t="s">
        <v>344</v>
      </c>
      <c r="B54" s="36" t="s">
        <v>345</v>
      </c>
      <c r="C54" s="38" t="s">
        <v>26</v>
      </c>
      <c r="D54" s="38" t="s">
        <v>346</v>
      </c>
      <c r="E54" s="37" t="s">
        <v>106</v>
      </c>
      <c r="F54" s="36">
        <v>100</v>
      </c>
      <c r="G54" s="41">
        <v>36.869999999999997</v>
      </c>
      <c r="H54" s="41">
        <f t="shared" si="4"/>
        <v>47.48</v>
      </c>
      <c r="I54" s="41">
        <f t="shared" si="5"/>
        <v>4748</v>
      </c>
      <c r="J54" s="40">
        <f t="shared" si="3"/>
        <v>1.3566648136248281E-3</v>
      </c>
    </row>
    <row r="55" spans="1:10" ht="24" customHeight="1" x14ac:dyDescent="0.2">
      <c r="A55" s="38" t="s">
        <v>351</v>
      </c>
      <c r="B55" s="36" t="s">
        <v>352</v>
      </c>
      <c r="C55" s="38" t="s">
        <v>20</v>
      </c>
      <c r="D55" s="38" t="s">
        <v>353</v>
      </c>
      <c r="E55" s="37" t="s">
        <v>115</v>
      </c>
      <c r="F55" s="36">
        <v>272</v>
      </c>
      <c r="G55" s="41">
        <v>1691.18</v>
      </c>
      <c r="H55" s="41">
        <f t="shared" si="4"/>
        <v>2177.9</v>
      </c>
      <c r="I55" s="41">
        <f t="shared" si="5"/>
        <v>592388.80000000005</v>
      </c>
      <c r="J55" s="40">
        <f t="shared" si="3"/>
        <v>0.16926559413341105</v>
      </c>
    </row>
    <row r="56" spans="1:10" ht="72" customHeight="1" x14ac:dyDescent="0.2">
      <c r="A56" s="38" t="s">
        <v>355</v>
      </c>
      <c r="B56" s="36" t="s">
        <v>356</v>
      </c>
      <c r="C56" s="38" t="s">
        <v>20</v>
      </c>
      <c r="D56" s="38" t="s">
        <v>357</v>
      </c>
      <c r="E56" s="37" t="s">
        <v>23</v>
      </c>
      <c r="F56" s="36">
        <v>1</v>
      </c>
      <c r="G56" s="41">
        <v>2025.21</v>
      </c>
      <c r="H56" s="41">
        <f t="shared" si="4"/>
        <v>2608.06</v>
      </c>
      <c r="I56" s="41">
        <f t="shared" si="5"/>
        <v>2608.06</v>
      </c>
      <c r="J56" s="40">
        <f t="shared" si="3"/>
        <v>7.4521129608727239E-4</v>
      </c>
    </row>
    <row r="57" spans="1:10" ht="36" customHeight="1" x14ac:dyDescent="0.2">
      <c r="A57" s="38" t="s">
        <v>359</v>
      </c>
      <c r="B57" s="36" t="s">
        <v>297</v>
      </c>
      <c r="C57" s="38" t="s">
        <v>26</v>
      </c>
      <c r="D57" s="38" t="s">
        <v>360</v>
      </c>
      <c r="E57" s="37" t="s">
        <v>106</v>
      </c>
      <c r="F57" s="36">
        <v>20</v>
      </c>
      <c r="G57" s="41">
        <v>91.33</v>
      </c>
      <c r="H57" s="41">
        <f t="shared" si="4"/>
        <v>117.61</v>
      </c>
      <c r="I57" s="41">
        <f t="shared" si="5"/>
        <v>2352.1999999999998</v>
      </c>
      <c r="J57" s="40">
        <f t="shared" si="3"/>
        <v>6.721034066150633E-4</v>
      </c>
    </row>
    <row r="58" spans="1:10" ht="24" customHeight="1" x14ac:dyDescent="0.2">
      <c r="A58" s="44" t="s">
        <v>1173</v>
      </c>
      <c r="B58" s="44"/>
      <c r="C58" s="44"/>
      <c r="D58" s="44" t="s">
        <v>1172</v>
      </c>
      <c r="E58" s="44"/>
      <c r="F58" s="45"/>
      <c r="G58" s="44"/>
      <c r="H58" s="44"/>
      <c r="I58" s="43">
        <v>734385.78</v>
      </c>
      <c r="J58" s="42">
        <f t="shared" si="3"/>
        <v>0.20983895268585173</v>
      </c>
    </row>
    <row r="59" spans="1:10" ht="36" customHeight="1" x14ac:dyDescent="0.2">
      <c r="A59" s="38" t="s">
        <v>361</v>
      </c>
      <c r="B59" s="36" t="s">
        <v>292</v>
      </c>
      <c r="C59" s="38" t="s">
        <v>26</v>
      </c>
      <c r="D59" s="38" t="s">
        <v>293</v>
      </c>
      <c r="E59" s="37" t="s">
        <v>106</v>
      </c>
      <c r="F59" s="36">
        <v>30</v>
      </c>
      <c r="G59" s="41">
        <v>41.11</v>
      </c>
      <c r="H59" s="41">
        <f t="shared" ref="H59:H71" si="6">TRUNC(G59 * (1 + 28.78 / 100), 2)</f>
        <v>52.94</v>
      </c>
      <c r="I59" s="41">
        <f t="shared" ref="I59:I71" si="7">TRUNC(F59 * H59, 2)</f>
        <v>1588.2</v>
      </c>
      <c r="J59" s="40">
        <f t="shared" si="3"/>
        <v>4.5380266575378099E-4</v>
      </c>
    </row>
    <row r="60" spans="1:10" ht="36" customHeight="1" x14ac:dyDescent="0.2">
      <c r="A60" s="38" t="s">
        <v>362</v>
      </c>
      <c r="B60" s="36" t="s">
        <v>363</v>
      </c>
      <c r="C60" s="38" t="s">
        <v>26</v>
      </c>
      <c r="D60" s="38" t="s">
        <v>364</v>
      </c>
      <c r="E60" s="37" t="s">
        <v>106</v>
      </c>
      <c r="F60" s="36">
        <v>10</v>
      </c>
      <c r="G60" s="41">
        <v>27.77</v>
      </c>
      <c r="H60" s="41">
        <f t="shared" si="6"/>
        <v>35.76</v>
      </c>
      <c r="I60" s="41">
        <f t="shared" si="7"/>
        <v>357.6</v>
      </c>
      <c r="J60" s="40">
        <f t="shared" si="3"/>
        <v>1.0217846195287249E-4</v>
      </c>
    </row>
    <row r="61" spans="1:10" ht="36" customHeight="1" x14ac:dyDescent="0.2">
      <c r="A61" s="38" t="s">
        <v>367</v>
      </c>
      <c r="B61" s="36" t="s">
        <v>297</v>
      </c>
      <c r="C61" s="38" t="s">
        <v>26</v>
      </c>
      <c r="D61" s="38" t="s">
        <v>298</v>
      </c>
      <c r="E61" s="37" t="s">
        <v>106</v>
      </c>
      <c r="F61" s="36">
        <v>2</v>
      </c>
      <c r="G61" s="41">
        <v>91.33</v>
      </c>
      <c r="H61" s="41">
        <f t="shared" si="6"/>
        <v>117.61</v>
      </c>
      <c r="I61" s="41">
        <f t="shared" si="7"/>
        <v>235.22</v>
      </c>
      <c r="J61" s="40">
        <f t="shared" si="3"/>
        <v>6.721034066150633E-5</v>
      </c>
    </row>
    <row r="62" spans="1:10" ht="36" customHeight="1" x14ac:dyDescent="0.2">
      <c r="A62" s="38" t="s">
        <v>368</v>
      </c>
      <c r="B62" s="36" t="s">
        <v>273</v>
      </c>
      <c r="C62" s="38" t="s">
        <v>26</v>
      </c>
      <c r="D62" s="38" t="s">
        <v>274</v>
      </c>
      <c r="E62" s="37" t="s">
        <v>106</v>
      </c>
      <c r="F62" s="36">
        <v>100</v>
      </c>
      <c r="G62" s="41">
        <v>2.88</v>
      </c>
      <c r="H62" s="41">
        <f t="shared" si="6"/>
        <v>3.7</v>
      </c>
      <c r="I62" s="41">
        <f t="shared" si="7"/>
        <v>370</v>
      </c>
      <c r="J62" s="40">
        <f t="shared" si="3"/>
        <v>1.0572156298255821E-4</v>
      </c>
    </row>
    <row r="63" spans="1:10" ht="24" customHeight="1" x14ac:dyDescent="0.2">
      <c r="A63" s="38" t="s">
        <v>369</v>
      </c>
      <c r="B63" s="36" t="s">
        <v>314</v>
      </c>
      <c r="C63" s="38" t="s">
        <v>20</v>
      </c>
      <c r="D63" s="38" t="s">
        <v>315</v>
      </c>
      <c r="E63" s="37" t="s">
        <v>115</v>
      </c>
      <c r="F63" s="36">
        <v>3</v>
      </c>
      <c r="G63" s="41">
        <v>277.66000000000003</v>
      </c>
      <c r="H63" s="41">
        <f t="shared" si="6"/>
        <v>357.57</v>
      </c>
      <c r="I63" s="41">
        <f t="shared" si="7"/>
        <v>1072.71</v>
      </c>
      <c r="J63" s="40">
        <f t="shared" si="3"/>
        <v>3.0650966980275683E-4</v>
      </c>
    </row>
    <row r="64" spans="1:10" ht="24" customHeight="1" x14ac:dyDescent="0.2">
      <c r="A64" s="38" t="s">
        <v>370</v>
      </c>
      <c r="B64" s="36" t="s">
        <v>371</v>
      </c>
      <c r="C64" s="38" t="s">
        <v>20</v>
      </c>
      <c r="D64" s="38" t="s">
        <v>372</v>
      </c>
      <c r="E64" s="37" t="s">
        <v>115</v>
      </c>
      <c r="F64" s="36">
        <v>1</v>
      </c>
      <c r="G64" s="41">
        <v>31771.45</v>
      </c>
      <c r="H64" s="41">
        <f t="shared" si="6"/>
        <v>40915.269999999997</v>
      </c>
      <c r="I64" s="41">
        <f t="shared" si="7"/>
        <v>40915.269999999997</v>
      </c>
      <c r="J64" s="40">
        <f t="shared" si="3"/>
        <v>1.169088187636047E-2</v>
      </c>
    </row>
    <row r="65" spans="1:10" ht="36" customHeight="1" x14ac:dyDescent="0.2">
      <c r="A65" s="38" t="s">
        <v>374</v>
      </c>
      <c r="B65" s="36" t="s">
        <v>322</v>
      </c>
      <c r="C65" s="38" t="s">
        <v>26</v>
      </c>
      <c r="D65" s="38" t="s">
        <v>323</v>
      </c>
      <c r="E65" s="37" t="s">
        <v>106</v>
      </c>
      <c r="F65" s="36">
        <v>300</v>
      </c>
      <c r="G65" s="41">
        <v>11.63</v>
      </c>
      <c r="H65" s="41">
        <f t="shared" si="6"/>
        <v>14.97</v>
      </c>
      <c r="I65" s="41">
        <f t="shared" si="7"/>
        <v>4491</v>
      </c>
      <c r="J65" s="40">
        <f t="shared" si="3"/>
        <v>1.2832311874450511E-3</v>
      </c>
    </row>
    <row r="66" spans="1:10" ht="36" customHeight="1" x14ac:dyDescent="0.2">
      <c r="A66" s="38" t="s">
        <v>375</v>
      </c>
      <c r="B66" s="36" t="s">
        <v>327</v>
      </c>
      <c r="C66" s="38" t="s">
        <v>26</v>
      </c>
      <c r="D66" s="38" t="s">
        <v>328</v>
      </c>
      <c r="E66" s="37" t="s">
        <v>106</v>
      </c>
      <c r="F66" s="36">
        <v>100</v>
      </c>
      <c r="G66" s="41">
        <v>10.46</v>
      </c>
      <c r="H66" s="41">
        <f t="shared" si="6"/>
        <v>13.47</v>
      </c>
      <c r="I66" s="41">
        <f t="shared" si="7"/>
        <v>1347</v>
      </c>
      <c r="J66" s="40">
        <f t="shared" si="3"/>
        <v>3.8488363604731327E-4</v>
      </c>
    </row>
    <row r="67" spans="1:10" ht="24" customHeight="1" x14ac:dyDescent="0.2">
      <c r="A67" s="38" t="s">
        <v>376</v>
      </c>
      <c r="B67" s="36" t="s">
        <v>377</v>
      </c>
      <c r="C67" s="38" t="s">
        <v>20</v>
      </c>
      <c r="D67" s="38" t="s">
        <v>378</v>
      </c>
      <c r="E67" s="37" t="s">
        <v>115</v>
      </c>
      <c r="F67" s="36">
        <v>54</v>
      </c>
      <c r="G67" s="41">
        <v>2948.93</v>
      </c>
      <c r="H67" s="41">
        <f t="shared" si="6"/>
        <v>3797.63</v>
      </c>
      <c r="I67" s="41">
        <f t="shared" si="7"/>
        <v>205072.02</v>
      </c>
      <c r="J67" s="40">
        <f t="shared" si="3"/>
        <v>5.8596039130784962E-2</v>
      </c>
    </row>
    <row r="68" spans="1:10" ht="24" customHeight="1" x14ac:dyDescent="0.2">
      <c r="A68" s="38" t="s">
        <v>380</v>
      </c>
      <c r="B68" s="36" t="s">
        <v>345</v>
      </c>
      <c r="C68" s="38" t="s">
        <v>26</v>
      </c>
      <c r="D68" s="38" t="s">
        <v>346</v>
      </c>
      <c r="E68" s="37" t="s">
        <v>106</v>
      </c>
      <c r="F68" s="36">
        <v>50</v>
      </c>
      <c r="G68" s="41">
        <v>36.869999999999997</v>
      </c>
      <c r="H68" s="41">
        <f t="shared" si="6"/>
        <v>47.48</v>
      </c>
      <c r="I68" s="41">
        <f t="shared" si="7"/>
        <v>2374</v>
      </c>
      <c r="J68" s="40">
        <f t="shared" si="3"/>
        <v>6.7833240681241407E-4</v>
      </c>
    </row>
    <row r="69" spans="1:10" ht="24" customHeight="1" x14ac:dyDescent="0.2">
      <c r="A69" s="38" t="s">
        <v>381</v>
      </c>
      <c r="B69" s="36" t="s">
        <v>352</v>
      </c>
      <c r="C69" s="38" t="s">
        <v>20</v>
      </c>
      <c r="D69" s="38" t="s">
        <v>353</v>
      </c>
      <c r="E69" s="37" t="s">
        <v>115</v>
      </c>
      <c r="F69" s="36">
        <v>216</v>
      </c>
      <c r="G69" s="41">
        <v>1691.18</v>
      </c>
      <c r="H69" s="41">
        <f t="shared" si="6"/>
        <v>2177.9</v>
      </c>
      <c r="I69" s="41">
        <f t="shared" si="7"/>
        <v>470426.4</v>
      </c>
      <c r="J69" s="40">
        <f t="shared" ref="J69:J100" si="8">I69 / 3499759.08</f>
        <v>0.13441679534123818</v>
      </c>
    </row>
    <row r="70" spans="1:10" ht="72" customHeight="1" x14ac:dyDescent="0.2">
      <c r="A70" s="38" t="s">
        <v>382</v>
      </c>
      <c r="B70" s="36" t="s">
        <v>356</v>
      </c>
      <c r="C70" s="38" t="s">
        <v>20</v>
      </c>
      <c r="D70" s="38" t="s">
        <v>357</v>
      </c>
      <c r="E70" s="37" t="s">
        <v>23</v>
      </c>
      <c r="F70" s="36">
        <v>1</v>
      </c>
      <c r="G70" s="41">
        <v>2025.21</v>
      </c>
      <c r="H70" s="41">
        <f t="shared" si="6"/>
        <v>2608.06</v>
      </c>
      <c r="I70" s="41">
        <f t="shared" si="7"/>
        <v>2608.06</v>
      </c>
      <c r="J70" s="40">
        <f t="shared" si="8"/>
        <v>7.4521129608727239E-4</v>
      </c>
    </row>
    <row r="71" spans="1:10" ht="36" customHeight="1" x14ac:dyDescent="0.2">
      <c r="A71" s="38" t="s">
        <v>383</v>
      </c>
      <c r="B71" s="36" t="s">
        <v>297</v>
      </c>
      <c r="C71" s="38" t="s">
        <v>26</v>
      </c>
      <c r="D71" s="38" t="s">
        <v>384</v>
      </c>
      <c r="E71" s="37" t="s">
        <v>106</v>
      </c>
      <c r="F71" s="36">
        <v>30</v>
      </c>
      <c r="G71" s="41">
        <v>91.33</v>
      </c>
      <c r="H71" s="41">
        <f t="shared" si="6"/>
        <v>117.61</v>
      </c>
      <c r="I71" s="41">
        <f t="shared" si="7"/>
        <v>3528.3</v>
      </c>
      <c r="J71" s="40">
        <f t="shared" si="8"/>
        <v>1.0081551099225951E-3</v>
      </c>
    </row>
    <row r="72" spans="1:10" ht="24" customHeight="1" x14ac:dyDescent="0.2">
      <c r="A72" s="44" t="s">
        <v>1171</v>
      </c>
      <c r="B72" s="44"/>
      <c r="C72" s="44"/>
      <c r="D72" s="44" t="s">
        <v>1170</v>
      </c>
      <c r="E72" s="44"/>
      <c r="F72" s="45"/>
      <c r="G72" s="44"/>
      <c r="H72" s="44"/>
      <c r="I72" s="43">
        <v>437764.72</v>
      </c>
      <c r="J72" s="42">
        <f t="shared" si="8"/>
        <v>0.12508424437032961</v>
      </c>
    </row>
    <row r="73" spans="1:10" ht="36" customHeight="1" x14ac:dyDescent="0.2">
      <c r="A73" s="38" t="s">
        <v>385</v>
      </c>
      <c r="B73" s="36" t="s">
        <v>292</v>
      </c>
      <c r="C73" s="38" t="s">
        <v>26</v>
      </c>
      <c r="D73" s="38" t="s">
        <v>293</v>
      </c>
      <c r="E73" s="37" t="s">
        <v>106</v>
      </c>
      <c r="F73" s="36">
        <v>45</v>
      </c>
      <c r="G73" s="41">
        <v>41.11</v>
      </c>
      <c r="H73" s="41">
        <f t="shared" ref="H73:H85" si="9">TRUNC(G73 * (1 + 28.78 / 100), 2)</f>
        <v>52.94</v>
      </c>
      <c r="I73" s="41">
        <f t="shared" ref="I73:I85" si="10">TRUNC(F73 * H73, 2)</f>
        <v>2382.3000000000002</v>
      </c>
      <c r="J73" s="40">
        <f t="shared" si="8"/>
        <v>6.8070399863067149E-4</v>
      </c>
    </row>
    <row r="74" spans="1:10" ht="36" customHeight="1" x14ac:dyDescent="0.2">
      <c r="A74" s="38" t="s">
        <v>386</v>
      </c>
      <c r="B74" s="36" t="s">
        <v>363</v>
      </c>
      <c r="C74" s="38" t="s">
        <v>26</v>
      </c>
      <c r="D74" s="38" t="s">
        <v>364</v>
      </c>
      <c r="E74" s="37" t="s">
        <v>106</v>
      </c>
      <c r="F74" s="36">
        <v>15</v>
      </c>
      <c r="G74" s="41">
        <v>27.77</v>
      </c>
      <c r="H74" s="41">
        <f t="shared" si="9"/>
        <v>35.76</v>
      </c>
      <c r="I74" s="41">
        <f t="shared" si="10"/>
        <v>536.4</v>
      </c>
      <c r="J74" s="40">
        <f t="shared" si="8"/>
        <v>1.5326769292930872E-4</v>
      </c>
    </row>
    <row r="75" spans="1:10" ht="36" customHeight="1" x14ac:dyDescent="0.2">
      <c r="A75" s="38" t="s">
        <v>387</v>
      </c>
      <c r="B75" s="36" t="s">
        <v>297</v>
      </c>
      <c r="C75" s="38" t="s">
        <v>26</v>
      </c>
      <c r="D75" s="38" t="s">
        <v>298</v>
      </c>
      <c r="E75" s="37" t="s">
        <v>106</v>
      </c>
      <c r="F75" s="36">
        <v>2</v>
      </c>
      <c r="G75" s="41">
        <v>91.33</v>
      </c>
      <c r="H75" s="41">
        <f t="shared" si="9"/>
        <v>117.61</v>
      </c>
      <c r="I75" s="41">
        <f t="shared" si="10"/>
        <v>235.22</v>
      </c>
      <c r="J75" s="40">
        <f t="shared" si="8"/>
        <v>6.721034066150633E-5</v>
      </c>
    </row>
    <row r="76" spans="1:10" ht="36" customHeight="1" x14ac:dyDescent="0.2">
      <c r="A76" s="38" t="s">
        <v>388</v>
      </c>
      <c r="B76" s="36" t="s">
        <v>273</v>
      </c>
      <c r="C76" s="38" t="s">
        <v>26</v>
      </c>
      <c r="D76" s="38" t="s">
        <v>274</v>
      </c>
      <c r="E76" s="37" t="s">
        <v>106</v>
      </c>
      <c r="F76" s="36">
        <v>100</v>
      </c>
      <c r="G76" s="41">
        <v>2.88</v>
      </c>
      <c r="H76" s="41">
        <f t="shared" si="9"/>
        <v>3.7</v>
      </c>
      <c r="I76" s="41">
        <f t="shared" si="10"/>
        <v>370</v>
      </c>
      <c r="J76" s="40">
        <f t="shared" si="8"/>
        <v>1.0572156298255821E-4</v>
      </c>
    </row>
    <row r="77" spans="1:10" ht="24" customHeight="1" x14ac:dyDescent="0.2">
      <c r="A77" s="38" t="s">
        <v>389</v>
      </c>
      <c r="B77" s="36" t="s">
        <v>314</v>
      </c>
      <c r="C77" s="38" t="s">
        <v>20</v>
      </c>
      <c r="D77" s="38" t="s">
        <v>315</v>
      </c>
      <c r="E77" s="37" t="s">
        <v>115</v>
      </c>
      <c r="F77" s="36">
        <v>9</v>
      </c>
      <c r="G77" s="41">
        <v>277.66000000000003</v>
      </c>
      <c r="H77" s="41">
        <f t="shared" si="9"/>
        <v>357.57</v>
      </c>
      <c r="I77" s="41">
        <f t="shared" si="10"/>
        <v>3218.13</v>
      </c>
      <c r="J77" s="40">
        <f t="shared" si="8"/>
        <v>9.1952900940827048E-4</v>
      </c>
    </row>
    <row r="78" spans="1:10" ht="24" customHeight="1" x14ac:dyDescent="0.2">
      <c r="A78" s="38" t="s">
        <v>390</v>
      </c>
      <c r="B78" s="36" t="s">
        <v>371</v>
      </c>
      <c r="C78" s="38" t="s">
        <v>20</v>
      </c>
      <c r="D78" s="38" t="s">
        <v>372</v>
      </c>
      <c r="E78" s="37" t="s">
        <v>115</v>
      </c>
      <c r="F78" s="36">
        <v>1</v>
      </c>
      <c r="G78" s="41">
        <v>31771.45</v>
      </c>
      <c r="H78" s="41">
        <f t="shared" si="9"/>
        <v>40915.269999999997</v>
      </c>
      <c r="I78" s="41">
        <f t="shared" si="10"/>
        <v>40915.269999999997</v>
      </c>
      <c r="J78" s="40">
        <f t="shared" si="8"/>
        <v>1.169088187636047E-2</v>
      </c>
    </row>
    <row r="79" spans="1:10" ht="36" customHeight="1" x14ac:dyDescent="0.2">
      <c r="A79" s="38" t="s">
        <v>391</v>
      </c>
      <c r="B79" s="36" t="s">
        <v>322</v>
      </c>
      <c r="C79" s="38" t="s">
        <v>26</v>
      </c>
      <c r="D79" s="38" t="s">
        <v>323</v>
      </c>
      <c r="E79" s="37" t="s">
        <v>106</v>
      </c>
      <c r="F79" s="36">
        <v>500</v>
      </c>
      <c r="G79" s="41">
        <v>11.63</v>
      </c>
      <c r="H79" s="41">
        <f t="shared" si="9"/>
        <v>14.97</v>
      </c>
      <c r="I79" s="41">
        <f t="shared" si="10"/>
        <v>7485</v>
      </c>
      <c r="J79" s="40">
        <f t="shared" si="8"/>
        <v>2.1387186457417521E-3</v>
      </c>
    </row>
    <row r="80" spans="1:10" ht="36" customHeight="1" x14ac:dyDescent="0.2">
      <c r="A80" s="38" t="s">
        <v>392</v>
      </c>
      <c r="B80" s="36" t="s">
        <v>327</v>
      </c>
      <c r="C80" s="38" t="s">
        <v>26</v>
      </c>
      <c r="D80" s="38" t="s">
        <v>328</v>
      </c>
      <c r="E80" s="37" t="s">
        <v>106</v>
      </c>
      <c r="F80" s="36">
        <v>150</v>
      </c>
      <c r="G80" s="41">
        <v>10.46</v>
      </c>
      <c r="H80" s="41">
        <f t="shared" si="9"/>
        <v>13.47</v>
      </c>
      <c r="I80" s="41">
        <f t="shared" si="10"/>
        <v>2020.5</v>
      </c>
      <c r="J80" s="40">
        <f t="shared" si="8"/>
        <v>5.773254540709699E-4</v>
      </c>
    </row>
    <row r="81" spans="1:10" ht="24" customHeight="1" x14ac:dyDescent="0.2">
      <c r="A81" s="38" t="s">
        <v>393</v>
      </c>
      <c r="B81" s="36" t="s">
        <v>332</v>
      </c>
      <c r="C81" s="38" t="s">
        <v>20</v>
      </c>
      <c r="D81" s="38" t="s">
        <v>333</v>
      </c>
      <c r="E81" s="37" t="s">
        <v>115</v>
      </c>
      <c r="F81" s="36">
        <v>18</v>
      </c>
      <c r="G81" s="41">
        <v>1159.81</v>
      </c>
      <c r="H81" s="41">
        <f t="shared" si="9"/>
        <v>1493.6</v>
      </c>
      <c r="I81" s="41">
        <f t="shared" si="10"/>
        <v>26884.799999999999</v>
      </c>
      <c r="J81" s="40">
        <f t="shared" si="8"/>
        <v>7.6819002066850842E-3</v>
      </c>
    </row>
    <row r="82" spans="1:10" ht="24" customHeight="1" x14ac:dyDescent="0.2">
      <c r="A82" s="38" t="s">
        <v>394</v>
      </c>
      <c r="B82" s="36" t="s">
        <v>336</v>
      </c>
      <c r="C82" s="38" t="s">
        <v>20</v>
      </c>
      <c r="D82" s="38" t="s">
        <v>337</v>
      </c>
      <c r="E82" s="37" t="s">
        <v>115</v>
      </c>
      <c r="F82" s="36">
        <v>216</v>
      </c>
      <c r="G82" s="41">
        <v>117.72</v>
      </c>
      <c r="H82" s="41">
        <f t="shared" si="9"/>
        <v>151.59</v>
      </c>
      <c r="I82" s="41">
        <f t="shared" si="10"/>
        <v>32743.439999999999</v>
      </c>
      <c r="J82" s="40">
        <f t="shared" si="8"/>
        <v>9.35591257898815E-3</v>
      </c>
    </row>
    <row r="83" spans="1:10" ht="24" customHeight="1" x14ac:dyDescent="0.2">
      <c r="A83" s="38" t="s">
        <v>395</v>
      </c>
      <c r="B83" s="36" t="s">
        <v>345</v>
      </c>
      <c r="C83" s="38" t="s">
        <v>26</v>
      </c>
      <c r="D83" s="38" t="s">
        <v>346</v>
      </c>
      <c r="E83" s="37" t="s">
        <v>106</v>
      </c>
      <c r="F83" s="36">
        <v>100</v>
      </c>
      <c r="G83" s="41">
        <v>36.869999999999997</v>
      </c>
      <c r="H83" s="41">
        <f t="shared" si="9"/>
        <v>47.48</v>
      </c>
      <c r="I83" s="41">
        <f t="shared" si="10"/>
        <v>4748</v>
      </c>
      <c r="J83" s="40">
        <f t="shared" si="8"/>
        <v>1.3566648136248281E-3</v>
      </c>
    </row>
    <row r="84" spans="1:10" ht="24" customHeight="1" x14ac:dyDescent="0.2">
      <c r="A84" s="38" t="s">
        <v>396</v>
      </c>
      <c r="B84" s="36" t="s">
        <v>352</v>
      </c>
      <c r="C84" s="38" t="s">
        <v>20</v>
      </c>
      <c r="D84" s="38" t="s">
        <v>353</v>
      </c>
      <c r="E84" s="37" t="s">
        <v>115</v>
      </c>
      <c r="F84" s="36">
        <v>144</v>
      </c>
      <c r="G84" s="41">
        <v>1691.18</v>
      </c>
      <c r="H84" s="41">
        <f t="shared" si="9"/>
        <v>2177.9</v>
      </c>
      <c r="I84" s="41">
        <f t="shared" si="10"/>
        <v>313617.59999999998</v>
      </c>
      <c r="J84" s="40">
        <f t="shared" si="8"/>
        <v>8.9611196894158779E-2</v>
      </c>
    </row>
    <row r="85" spans="1:10" ht="72" customHeight="1" x14ac:dyDescent="0.2">
      <c r="A85" s="38" t="s">
        <v>397</v>
      </c>
      <c r="B85" s="36" t="s">
        <v>356</v>
      </c>
      <c r="C85" s="38" t="s">
        <v>20</v>
      </c>
      <c r="D85" s="38" t="s">
        <v>357</v>
      </c>
      <c r="E85" s="37" t="s">
        <v>23</v>
      </c>
      <c r="F85" s="36">
        <v>1</v>
      </c>
      <c r="G85" s="41">
        <v>2025.21</v>
      </c>
      <c r="H85" s="41">
        <f t="shared" si="9"/>
        <v>2608.06</v>
      </c>
      <c r="I85" s="41">
        <f t="shared" si="10"/>
        <v>2608.06</v>
      </c>
      <c r="J85" s="40">
        <f t="shared" si="8"/>
        <v>7.4521129608727239E-4</v>
      </c>
    </row>
    <row r="86" spans="1:10" ht="24" customHeight="1" x14ac:dyDescent="0.2">
      <c r="A86" s="44" t="s">
        <v>1169</v>
      </c>
      <c r="B86" s="44"/>
      <c r="C86" s="44"/>
      <c r="D86" s="44" t="s">
        <v>1168</v>
      </c>
      <c r="E86" s="44"/>
      <c r="F86" s="45"/>
      <c r="G86" s="44"/>
      <c r="H86" s="44"/>
      <c r="I86" s="43">
        <v>782597.62</v>
      </c>
      <c r="J86" s="42">
        <f t="shared" si="8"/>
        <v>0.22361471235900043</v>
      </c>
    </row>
    <row r="87" spans="1:10" ht="36" customHeight="1" x14ac:dyDescent="0.2">
      <c r="A87" s="38" t="s">
        <v>398</v>
      </c>
      <c r="B87" s="36" t="s">
        <v>287</v>
      </c>
      <c r="C87" s="38" t="s">
        <v>26</v>
      </c>
      <c r="D87" s="38" t="s">
        <v>288</v>
      </c>
      <c r="E87" s="37" t="s">
        <v>106</v>
      </c>
      <c r="F87" s="36">
        <v>60</v>
      </c>
      <c r="G87" s="41">
        <v>78.83</v>
      </c>
      <c r="H87" s="41">
        <f t="shared" ref="H87:H99" si="11">TRUNC(G87 * (1 + 28.78 / 100), 2)</f>
        <v>101.51</v>
      </c>
      <c r="I87" s="41">
        <f t="shared" ref="I87:I99" si="12">TRUNC(F87 * H87, 2)</f>
        <v>6090.6</v>
      </c>
      <c r="J87" s="40">
        <f t="shared" si="8"/>
        <v>1.740291220274511E-3</v>
      </c>
    </row>
    <row r="88" spans="1:10" ht="36" customHeight="1" x14ac:dyDescent="0.2">
      <c r="A88" s="38" t="s">
        <v>399</v>
      </c>
      <c r="B88" s="36" t="s">
        <v>292</v>
      </c>
      <c r="C88" s="38" t="s">
        <v>26</v>
      </c>
      <c r="D88" s="38" t="s">
        <v>293</v>
      </c>
      <c r="E88" s="37" t="s">
        <v>106</v>
      </c>
      <c r="F88" s="36">
        <v>20</v>
      </c>
      <c r="G88" s="41">
        <v>41.11</v>
      </c>
      <c r="H88" s="41">
        <f t="shared" si="11"/>
        <v>52.94</v>
      </c>
      <c r="I88" s="41">
        <f t="shared" si="12"/>
        <v>1058.8</v>
      </c>
      <c r="J88" s="40">
        <f t="shared" si="8"/>
        <v>3.0253511050252064E-4</v>
      </c>
    </row>
    <row r="89" spans="1:10" ht="36" customHeight="1" x14ac:dyDescent="0.2">
      <c r="A89" s="38" t="s">
        <v>400</v>
      </c>
      <c r="B89" s="36" t="s">
        <v>297</v>
      </c>
      <c r="C89" s="38" t="s">
        <v>26</v>
      </c>
      <c r="D89" s="38" t="s">
        <v>298</v>
      </c>
      <c r="E89" s="37" t="s">
        <v>106</v>
      </c>
      <c r="F89" s="36">
        <v>2</v>
      </c>
      <c r="G89" s="41">
        <v>91.33</v>
      </c>
      <c r="H89" s="41">
        <f t="shared" si="11"/>
        <v>117.61</v>
      </c>
      <c r="I89" s="41">
        <f t="shared" si="12"/>
        <v>235.22</v>
      </c>
      <c r="J89" s="40">
        <f t="shared" si="8"/>
        <v>6.721034066150633E-5</v>
      </c>
    </row>
    <row r="90" spans="1:10" ht="36" customHeight="1" x14ac:dyDescent="0.2">
      <c r="A90" s="38" t="s">
        <v>401</v>
      </c>
      <c r="B90" s="36" t="s">
        <v>273</v>
      </c>
      <c r="C90" s="38" t="s">
        <v>26</v>
      </c>
      <c r="D90" s="38" t="s">
        <v>274</v>
      </c>
      <c r="E90" s="37" t="s">
        <v>106</v>
      </c>
      <c r="F90" s="36">
        <v>100</v>
      </c>
      <c r="G90" s="41">
        <v>2.88</v>
      </c>
      <c r="H90" s="41">
        <f t="shared" si="11"/>
        <v>3.7</v>
      </c>
      <c r="I90" s="41">
        <f t="shared" si="12"/>
        <v>370</v>
      </c>
      <c r="J90" s="40">
        <f t="shared" si="8"/>
        <v>1.0572156298255821E-4</v>
      </c>
    </row>
    <row r="91" spans="1:10" ht="24" customHeight="1" x14ac:dyDescent="0.2">
      <c r="A91" s="38" t="s">
        <v>402</v>
      </c>
      <c r="B91" s="36" t="s">
        <v>314</v>
      </c>
      <c r="C91" s="38" t="s">
        <v>20</v>
      </c>
      <c r="D91" s="38" t="s">
        <v>315</v>
      </c>
      <c r="E91" s="37" t="s">
        <v>115</v>
      </c>
      <c r="F91" s="36">
        <v>3</v>
      </c>
      <c r="G91" s="41">
        <v>277.66000000000003</v>
      </c>
      <c r="H91" s="41">
        <f t="shared" si="11"/>
        <v>357.57</v>
      </c>
      <c r="I91" s="41">
        <f t="shared" si="12"/>
        <v>1072.71</v>
      </c>
      <c r="J91" s="40">
        <f t="shared" si="8"/>
        <v>3.0650966980275683E-4</v>
      </c>
    </row>
    <row r="92" spans="1:10" ht="24" customHeight="1" x14ac:dyDescent="0.2">
      <c r="A92" s="38" t="s">
        <v>403</v>
      </c>
      <c r="B92" s="36" t="s">
        <v>318</v>
      </c>
      <c r="C92" s="38" t="s">
        <v>20</v>
      </c>
      <c r="D92" s="38" t="s">
        <v>319</v>
      </c>
      <c r="E92" s="37" t="s">
        <v>115</v>
      </c>
      <c r="F92" s="36">
        <v>1</v>
      </c>
      <c r="G92" s="41">
        <v>43140.480000000003</v>
      </c>
      <c r="H92" s="41">
        <f t="shared" si="11"/>
        <v>55556.31</v>
      </c>
      <c r="I92" s="41">
        <f t="shared" si="12"/>
        <v>55556.31</v>
      </c>
      <c r="J92" s="40">
        <f t="shared" si="8"/>
        <v>1.5874324126333862E-2</v>
      </c>
    </row>
    <row r="93" spans="1:10" ht="36" customHeight="1" x14ac:dyDescent="0.2">
      <c r="A93" s="38" t="s">
        <v>404</v>
      </c>
      <c r="B93" s="36" t="s">
        <v>327</v>
      </c>
      <c r="C93" s="38" t="s">
        <v>26</v>
      </c>
      <c r="D93" s="38" t="s">
        <v>328</v>
      </c>
      <c r="E93" s="37" t="s">
        <v>106</v>
      </c>
      <c r="F93" s="36">
        <v>100</v>
      </c>
      <c r="G93" s="41">
        <v>10.46</v>
      </c>
      <c r="H93" s="41">
        <f t="shared" si="11"/>
        <v>13.47</v>
      </c>
      <c r="I93" s="41">
        <f t="shared" si="12"/>
        <v>1347</v>
      </c>
      <c r="J93" s="40">
        <f t="shared" si="8"/>
        <v>3.8488363604731327E-4</v>
      </c>
    </row>
    <row r="94" spans="1:10" ht="36" customHeight="1" x14ac:dyDescent="0.2">
      <c r="A94" s="38" t="s">
        <v>404</v>
      </c>
      <c r="B94" s="36" t="s">
        <v>322</v>
      </c>
      <c r="C94" s="38" t="s">
        <v>26</v>
      </c>
      <c r="D94" s="38" t="s">
        <v>323</v>
      </c>
      <c r="E94" s="37" t="s">
        <v>106</v>
      </c>
      <c r="F94" s="36">
        <v>300</v>
      </c>
      <c r="G94" s="41">
        <v>11.63</v>
      </c>
      <c r="H94" s="41">
        <f t="shared" si="11"/>
        <v>14.97</v>
      </c>
      <c r="I94" s="41">
        <f t="shared" si="12"/>
        <v>4491</v>
      </c>
      <c r="J94" s="40">
        <f t="shared" si="8"/>
        <v>1.2832311874450511E-3</v>
      </c>
    </row>
    <row r="95" spans="1:10" ht="24" customHeight="1" x14ac:dyDescent="0.2">
      <c r="A95" s="38" t="s">
        <v>405</v>
      </c>
      <c r="B95" s="36" t="s">
        <v>332</v>
      </c>
      <c r="C95" s="38" t="s">
        <v>20</v>
      </c>
      <c r="D95" s="38" t="s">
        <v>333</v>
      </c>
      <c r="E95" s="37" t="s">
        <v>115</v>
      </c>
      <c r="F95" s="36">
        <v>34</v>
      </c>
      <c r="G95" s="41">
        <v>1159.81</v>
      </c>
      <c r="H95" s="41">
        <f t="shared" si="11"/>
        <v>1493.6</v>
      </c>
      <c r="I95" s="41">
        <f t="shared" si="12"/>
        <v>50782.400000000001</v>
      </c>
      <c r="J95" s="40">
        <f t="shared" si="8"/>
        <v>1.4510255945960714E-2</v>
      </c>
    </row>
    <row r="96" spans="1:10" ht="24" customHeight="1" x14ac:dyDescent="0.2">
      <c r="A96" s="38" t="s">
        <v>406</v>
      </c>
      <c r="B96" s="36" t="s">
        <v>336</v>
      </c>
      <c r="C96" s="38" t="s">
        <v>20</v>
      </c>
      <c r="D96" s="38" t="s">
        <v>337</v>
      </c>
      <c r="E96" s="37" t="s">
        <v>115</v>
      </c>
      <c r="F96" s="36">
        <v>408</v>
      </c>
      <c r="G96" s="41">
        <v>117.72</v>
      </c>
      <c r="H96" s="41">
        <f t="shared" si="11"/>
        <v>151.59</v>
      </c>
      <c r="I96" s="41">
        <f t="shared" si="12"/>
        <v>61848.72</v>
      </c>
      <c r="J96" s="40">
        <f t="shared" si="8"/>
        <v>1.7672279315866509E-2</v>
      </c>
    </row>
    <row r="97" spans="1:10" ht="24" customHeight="1" x14ac:dyDescent="0.2">
      <c r="A97" s="38" t="s">
        <v>407</v>
      </c>
      <c r="B97" s="36" t="s">
        <v>345</v>
      </c>
      <c r="C97" s="38" t="s">
        <v>26</v>
      </c>
      <c r="D97" s="38" t="s">
        <v>346</v>
      </c>
      <c r="E97" s="37" t="s">
        <v>106</v>
      </c>
      <c r="F97" s="36">
        <v>100</v>
      </c>
      <c r="G97" s="41">
        <v>36.869999999999997</v>
      </c>
      <c r="H97" s="41">
        <f t="shared" si="11"/>
        <v>47.48</v>
      </c>
      <c r="I97" s="41">
        <f t="shared" si="12"/>
        <v>4748</v>
      </c>
      <c r="J97" s="40">
        <f t="shared" si="8"/>
        <v>1.3566648136248281E-3</v>
      </c>
    </row>
    <row r="98" spans="1:10" ht="24" customHeight="1" x14ac:dyDescent="0.2">
      <c r="A98" s="38" t="s">
        <v>408</v>
      </c>
      <c r="B98" s="36" t="s">
        <v>352</v>
      </c>
      <c r="C98" s="38" t="s">
        <v>20</v>
      </c>
      <c r="D98" s="38" t="s">
        <v>353</v>
      </c>
      <c r="E98" s="37" t="s">
        <v>115</v>
      </c>
      <c r="F98" s="36">
        <v>272</v>
      </c>
      <c r="G98" s="41">
        <v>1691.18</v>
      </c>
      <c r="H98" s="41">
        <f t="shared" si="11"/>
        <v>2177.9</v>
      </c>
      <c r="I98" s="41">
        <f t="shared" si="12"/>
        <v>592388.80000000005</v>
      </c>
      <c r="J98" s="40">
        <f t="shared" si="8"/>
        <v>0.16926559413341105</v>
      </c>
    </row>
    <row r="99" spans="1:10" ht="72" customHeight="1" x14ac:dyDescent="0.2">
      <c r="A99" s="38" t="s">
        <v>409</v>
      </c>
      <c r="B99" s="36" t="s">
        <v>356</v>
      </c>
      <c r="C99" s="38" t="s">
        <v>20</v>
      </c>
      <c r="D99" s="38" t="s">
        <v>357</v>
      </c>
      <c r="E99" s="37" t="s">
        <v>23</v>
      </c>
      <c r="F99" s="36">
        <v>1</v>
      </c>
      <c r="G99" s="41">
        <v>2025.21</v>
      </c>
      <c r="H99" s="41">
        <f t="shared" si="11"/>
        <v>2608.06</v>
      </c>
      <c r="I99" s="41">
        <f t="shared" si="12"/>
        <v>2608.06</v>
      </c>
      <c r="J99" s="40">
        <f t="shared" si="8"/>
        <v>7.4521129608727239E-4</v>
      </c>
    </row>
    <row r="100" spans="1:10" ht="24" customHeight="1" x14ac:dyDescent="0.2">
      <c r="A100" s="44" t="s">
        <v>1167</v>
      </c>
      <c r="B100" s="44"/>
      <c r="C100" s="44"/>
      <c r="D100" s="44" t="s">
        <v>1166</v>
      </c>
      <c r="E100" s="44"/>
      <c r="F100" s="45"/>
      <c r="G100" s="44"/>
      <c r="H100" s="44"/>
      <c r="I100" s="43">
        <v>74000.759999999995</v>
      </c>
      <c r="J100" s="42">
        <f t="shared" si="8"/>
        <v>2.1144529754316688E-2</v>
      </c>
    </row>
    <row r="101" spans="1:10" ht="24" customHeight="1" x14ac:dyDescent="0.2">
      <c r="A101" s="38" t="s">
        <v>410</v>
      </c>
      <c r="B101" s="36" t="s">
        <v>411</v>
      </c>
      <c r="C101" s="38" t="s">
        <v>20</v>
      </c>
      <c r="D101" s="38" t="s">
        <v>412</v>
      </c>
      <c r="E101" s="37" t="s">
        <v>23</v>
      </c>
      <c r="F101" s="36">
        <v>4</v>
      </c>
      <c r="G101" s="41">
        <v>1519.8</v>
      </c>
      <c r="H101" s="41">
        <f t="shared" ref="H101:H106" si="13">TRUNC(G101 * (1 + 28.78 / 100), 2)</f>
        <v>1957.19</v>
      </c>
      <c r="I101" s="41">
        <f t="shared" ref="I101:I106" si="14">TRUNC(F101 * H101, 2)</f>
        <v>7828.76</v>
      </c>
      <c r="J101" s="40">
        <f t="shared" ref="J101:J132" si="15">I101 / 3499759.08</f>
        <v>2.2369425497711687E-3</v>
      </c>
    </row>
    <row r="102" spans="1:10" ht="24" customHeight="1" x14ac:dyDescent="0.2">
      <c r="A102" s="38" t="s">
        <v>414</v>
      </c>
      <c r="B102" s="36" t="s">
        <v>415</v>
      </c>
      <c r="C102" s="38" t="s">
        <v>20</v>
      </c>
      <c r="D102" s="38" t="s">
        <v>416</v>
      </c>
      <c r="E102" s="37" t="s">
        <v>29</v>
      </c>
      <c r="F102" s="36">
        <v>16</v>
      </c>
      <c r="G102" s="41">
        <v>190.29</v>
      </c>
      <c r="H102" s="41">
        <f t="shared" si="13"/>
        <v>245.05</v>
      </c>
      <c r="I102" s="41">
        <f t="shared" si="14"/>
        <v>3920.8</v>
      </c>
      <c r="J102" s="40">
        <f t="shared" si="15"/>
        <v>1.1203056868703087E-3</v>
      </c>
    </row>
    <row r="103" spans="1:10" ht="36" customHeight="1" x14ac:dyDescent="0.2">
      <c r="A103" s="38" t="s">
        <v>419</v>
      </c>
      <c r="B103" s="36" t="s">
        <v>420</v>
      </c>
      <c r="C103" s="38" t="s">
        <v>20</v>
      </c>
      <c r="D103" s="38" t="s">
        <v>421</v>
      </c>
      <c r="E103" s="37" t="s">
        <v>23</v>
      </c>
      <c r="F103" s="36">
        <v>4</v>
      </c>
      <c r="G103" s="41">
        <v>7898.45</v>
      </c>
      <c r="H103" s="41">
        <f t="shared" si="13"/>
        <v>10171.620000000001</v>
      </c>
      <c r="I103" s="41">
        <f t="shared" si="14"/>
        <v>40686.480000000003</v>
      </c>
      <c r="J103" s="40">
        <f t="shared" si="15"/>
        <v>1.1625508805023232E-2</v>
      </c>
    </row>
    <row r="104" spans="1:10" ht="24" customHeight="1" x14ac:dyDescent="0.2">
      <c r="A104" s="38" t="s">
        <v>424</v>
      </c>
      <c r="B104" s="36" t="s">
        <v>425</v>
      </c>
      <c r="C104" s="38" t="s">
        <v>20</v>
      </c>
      <c r="D104" s="38" t="s">
        <v>426</v>
      </c>
      <c r="E104" s="37" t="s">
        <v>23</v>
      </c>
      <c r="F104" s="36">
        <v>4</v>
      </c>
      <c r="G104" s="41">
        <v>2946.4</v>
      </c>
      <c r="H104" s="41">
        <f t="shared" si="13"/>
        <v>3794.37</v>
      </c>
      <c r="I104" s="41">
        <f t="shared" si="14"/>
        <v>15177.48</v>
      </c>
      <c r="J104" s="40">
        <f t="shared" si="15"/>
        <v>4.3367213722608584E-3</v>
      </c>
    </row>
    <row r="105" spans="1:10" ht="24" customHeight="1" x14ac:dyDescent="0.2">
      <c r="A105" s="38" t="s">
        <v>427</v>
      </c>
      <c r="B105" s="36" t="s">
        <v>428</v>
      </c>
      <c r="C105" s="38" t="s">
        <v>20</v>
      </c>
      <c r="D105" s="38" t="s">
        <v>429</v>
      </c>
      <c r="E105" s="37" t="s">
        <v>29</v>
      </c>
      <c r="F105" s="36">
        <v>4</v>
      </c>
      <c r="G105" s="41">
        <v>933.04</v>
      </c>
      <c r="H105" s="41">
        <f t="shared" si="13"/>
        <v>1201.56</v>
      </c>
      <c r="I105" s="41">
        <f t="shared" si="14"/>
        <v>4806.24</v>
      </c>
      <c r="J105" s="40">
        <f t="shared" si="15"/>
        <v>1.3733059591061907E-3</v>
      </c>
    </row>
    <row r="106" spans="1:10" ht="24" customHeight="1" x14ac:dyDescent="0.2">
      <c r="A106" s="38" t="s">
        <v>430</v>
      </c>
      <c r="B106" s="36" t="s">
        <v>431</v>
      </c>
      <c r="C106" s="38" t="s">
        <v>20</v>
      </c>
      <c r="D106" s="38" t="s">
        <v>432</v>
      </c>
      <c r="E106" s="37" t="s">
        <v>115</v>
      </c>
      <c r="F106" s="36">
        <v>1</v>
      </c>
      <c r="G106" s="41">
        <v>1227.68</v>
      </c>
      <c r="H106" s="41">
        <f t="shared" si="13"/>
        <v>1581</v>
      </c>
      <c r="I106" s="41">
        <f t="shared" si="14"/>
        <v>1581</v>
      </c>
      <c r="J106" s="40">
        <f t="shared" si="15"/>
        <v>4.5174538128493118E-4</v>
      </c>
    </row>
    <row r="107" spans="1:10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x14ac:dyDescent="0.2">
      <c r="A108" s="86"/>
      <c r="B108" s="86"/>
      <c r="C108" s="86"/>
      <c r="D108" s="30"/>
      <c r="E108" s="29"/>
      <c r="F108" s="80" t="s">
        <v>577</v>
      </c>
      <c r="G108" s="86"/>
      <c r="H108" s="87">
        <v>2717662.9</v>
      </c>
      <c r="I108" s="86"/>
      <c r="J108" s="86"/>
    </row>
    <row r="109" spans="1:10" x14ac:dyDescent="0.2">
      <c r="A109" s="86"/>
      <c r="B109" s="86"/>
      <c r="C109" s="86"/>
      <c r="D109" s="30"/>
      <c r="E109" s="29"/>
      <c r="F109" s="80" t="s">
        <v>578</v>
      </c>
      <c r="G109" s="86"/>
      <c r="H109" s="87">
        <v>782096.18</v>
      </c>
      <c r="I109" s="86"/>
      <c r="J109" s="86"/>
    </row>
    <row r="110" spans="1:10" x14ac:dyDescent="0.2">
      <c r="A110" s="86"/>
      <c r="B110" s="86"/>
      <c r="C110" s="86"/>
      <c r="D110" s="30"/>
      <c r="E110" s="29"/>
      <c r="F110" s="80" t="s">
        <v>579</v>
      </c>
      <c r="G110" s="86"/>
      <c r="H110" s="87">
        <v>3499759.08</v>
      </c>
      <c r="I110" s="86"/>
      <c r="J110" s="86"/>
    </row>
    <row r="111" spans="1:10" ht="60" customHeigh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</row>
    <row r="112" spans="1:10" ht="69.95" customHeight="1" x14ac:dyDescent="0.2">
      <c r="A112" s="81" t="s">
        <v>580</v>
      </c>
      <c r="B112" s="72"/>
      <c r="C112" s="72"/>
      <c r="D112" s="72"/>
      <c r="E112" s="72"/>
      <c r="F112" s="72"/>
      <c r="G112" s="72"/>
      <c r="H112" s="72"/>
      <c r="I112" s="72"/>
      <c r="J112" s="72"/>
    </row>
  </sheetData>
  <mergeCells count="17">
    <mergeCell ref="A110:C110"/>
    <mergeCell ref="F110:G110"/>
    <mergeCell ref="H110:J110"/>
    <mergeCell ref="A112:J112"/>
    <mergeCell ref="A3:J3"/>
    <mergeCell ref="A108:C108"/>
    <mergeCell ref="F108:G108"/>
    <mergeCell ref="H108:J108"/>
    <mergeCell ref="A109:C109"/>
    <mergeCell ref="F109:G109"/>
    <mergeCell ref="H109:J109"/>
    <mergeCell ref="E1:F1"/>
    <mergeCell ref="G1:H1"/>
    <mergeCell ref="I1:J1"/>
    <mergeCell ref="E2:F2"/>
    <mergeCell ref="G2:H2"/>
    <mergeCell ref="I2:J2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A23F-64BE-4E8F-B1F0-D6C98F309781}">
  <sheetPr>
    <pageSetUpPr fitToPage="1"/>
  </sheetPr>
  <dimension ref="A1:M113"/>
  <sheetViews>
    <sheetView showOutlineSymbols="0" showWhiteSpace="0" workbookViewId="0">
      <selection activeCell="P20" sqref="P20"/>
    </sheetView>
  </sheetViews>
  <sheetFormatPr defaultRowHeight="14.25" x14ac:dyDescent="0.2"/>
  <cols>
    <col min="1" max="3" width="10" bestFit="1" customWidth="1"/>
    <col min="4" max="4" width="60" bestFit="1" customWidth="1"/>
    <col min="5" max="5" width="30" bestFit="1" customWidth="1"/>
    <col min="6" max="6" width="5" bestFit="1" customWidth="1"/>
    <col min="7" max="13" width="10" bestFit="1" customWidth="1"/>
  </cols>
  <sheetData>
    <row r="1" spans="1:13" ht="15" x14ac:dyDescent="0.2">
      <c r="A1" s="39"/>
      <c r="B1" s="39"/>
      <c r="C1" s="39"/>
      <c r="D1" s="39" t="s">
        <v>1191</v>
      </c>
      <c r="E1" s="39" t="s">
        <v>1</v>
      </c>
      <c r="F1" s="82" t="s">
        <v>2</v>
      </c>
      <c r="G1" s="82"/>
      <c r="H1" s="82"/>
      <c r="I1" s="82" t="s">
        <v>3</v>
      </c>
      <c r="J1" s="82"/>
      <c r="K1" s="82"/>
      <c r="L1" s="82"/>
      <c r="M1" s="82"/>
    </row>
    <row r="2" spans="1:13" ht="80.099999999999994" customHeight="1" x14ac:dyDescent="0.2">
      <c r="A2" s="32"/>
      <c r="B2" s="32"/>
      <c r="C2" s="32"/>
      <c r="D2" s="32" t="s">
        <v>4</v>
      </c>
      <c r="E2" s="32" t="s">
        <v>5</v>
      </c>
      <c r="F2" s="80" t="s">
        <v>6</v>
      </c>
      <c r="G2" s="80"/>
      <c r="H2" s="80"/>
      <c r="I2" s="80" t="s">
        <v>7</v>
      </c>
      <c r="J2" s="80"/>
      <c r="K2" s="80"/>
      <c r="L2" s="80"/>
      <c r="M2" s="80"/>
    </row>
    <row r="3" spans="1:13" ht="15" x14ac:dyDescent="0.25">
      <c r="A3" s="83" t="s">
        <v>1952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" customHeight="1" x14ac:dyDescent="0.2">
      <c r="A4" s="84" t="s">
        <v>598</v>
      </c>
      <c r="B4" s="88" t="s">
        <v>10</v>
      </c>
      <c r="C4" s="84" t="s">
        <v>11</v>
      </c>
      <c r="D4" s="84" t="s">
        <v>12</v>
      </c>
      <c r="E4" s="84" t="s">
        <v>13</v>
      </c>
      <c r="F4" s="89" t="s">
        <v>14</v>
      </c>
      <c r="G4" s="88" t="s">
        <v>15</v>
      </c>
      <c r="H4" s="88" t="s">
        <v>16</v>
      </c>
      <c r="I4" s="88" t="s">
        <v>1189</v>
      </c>
      <c r="J4" s="89" t="s">
        <v>28</v>
      </c>
      <c r="K4" s="88"/>
      <c r="L4" s="88" t="s">
        <v>17</v>
      </c>
      <c r="M4" s="88" t="s">
        <v>1188</v>
      </c>
    </row>
    <row r="5" spans="1:13" ht="15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46" t="s">
        <v>1951</v>
      </c>
      <c r="K5" s="46" t="s">
        <v>1950</v>
      </c>
      <c r="L5" s="88"/>
      <c r="M5" s="88"/>
    </row>
    <row r="6" spans="1:13" ht="24" customHeight="1" x14ac:dyDescent="0.2">
      <c r="A6" s="44" t="s">
        <v>1185</v>
      </c>
      <c r="B6" s="44"/>
      <c r="C6" s="44"/>
      <c r="D6" s="44" t="s">
        <v>1184</v>
      </c>
      <c r="E6" s="44"/>
      <c r="F6" s="44"/>
      <c r="G6" s="45"/>
      <c r="H6" s="44"/>
      <c r="I6" s="44"/>
      <c r="J6" s="44"/>
      <c r="K6" s="44"/>
      <c r="L6" s="43">
        <v>8916.77</v>
      </c>
      <c r="M6" s="42">
        <f t="shared" ref="M6:M37" si="0">L6 / 3499759.08</f>
        <v>2.5478239490702315E-3</v>
      </c>
    </row>
    <row r="7" spans="1:13" ht="24" customHeight="1" x14ac:dyDescent="0.2">
      <c r="A7" s="38" t="s">
        <v>9</v>
      </c>
      <c r="B7" s="36" t="s">
        <v>19</v>
      </c>
      <c r="C7" s="38" t="s">
        <v>20</v>
      </c>
      <c r="D7" s="38" t="s">
        <v>21</v>
      </c>
      <c r="E7" s="38" t="s">
        <v>22</v>
      </c>
      <c r="F7" s="37" t="s">
        <v>23</v>
      </c>
      <c r="G7" s="36">
        <v>1</v>
      </c>
      <c r="H7" s="41">
        <v>6924.04</v>
      </c>
      <c r="I7" s="41">
        <f>TRUNC(H7 * (1 + 28.78 / 100), 2)</f>
        <v>8916.77</v>
      </c>
      <c r="J7" s="41">
        <v>8916.3700000000008</v>
      </c>
      <c r="K7" s="41">
        <f>ROUND((J7 * 100 / TRUNC(G7 * I7, 2)), 2)</f>
        <v>100</v>
      </c>
      <c r="L7" s="41">
        <f>TRUNC(G7 * I7, 2)</f>
        <v>8916.77</v>
      </c>
      <c r="M7" s="40">
        <f t="shared" si="0"/>
        <v>2.5478239490702315E-3</v>
      </c>
    </row>
    <row r="8" spans="1:13" ht="24" customHeight="1" x14ac:dyDescent="0.2">
      <c r="A8" s="44" t="s">
        <v>1183</v>
      </c>
      <c r="B8" s="44"/>
      <c r="C8" s="44"/>
      <c r="D8" s="44" t="s">
        <v>1182</v>
      </c>
      <c r="E8" s="44"/>
      <c r="F8" s="44"/>
      <c r="G8" s="45"/>
      <c r="H8" s="44"/>
      <c r="I8" s="44"/>
      <c r="J8" s="44"/>
      <c r="K8" s="44"/>
      <c r="L8" s="43">
        <v>142048.4</v>
      </c>
      <c r="M8" s="42">
        <f t="shared" si="0"/>
        <v>4.0588050992355733E-2</v>
      </c>
    </row>
    <row r="9" spans="1:13" ht="24" customHeight="1" x14ac:dyDescent="0.2">
      <c r="A9" s="38" t="s">
        <v>35</v>
      </c>
      <c r="B9" s="36" t="s">
        <v>36</v>
      </c>
      <c r="C9" s="38" t="s">
        <v>26</v>
      </c>
      <c r="D9" s="38" t="s">
        <v>37</v>
      </c>
      <c r="E9" s="38" t="s">
        <v>38</v>
      </c>
      <c r="F9" s="37" t="s">
        <v>29</v>
      </c>
      <c r="G9" s="36">
        <v>80</v>
      </c>
      <c r="H9" s="41">
        <v>159.65</v>
      </c>
      <c r="I9" s="41">
        <f>TRUNC(H9 * (1 + 28.78 / 100), 2)</f>
        <v>205.59</v>
      </c>
      <c r="J9" s="41">
        <v>16288.8</v>
      </c>
      <c r="K9" s="41">
        <f>ROUND((J9 * 100 / TRUNC(G9 * I9, 2)), 2)</f>
        <v>99.04</v>
      </c>
      <c r="L9" s="41">
        <f>TRUNC(G9 * I9, 2)</f>
        <v>16447.2</v>
      </c>
      <c r="M9" s="40">
        <f t="shared" si="0"/>
        <v>4.6995234883425181E-3</v>
      </c>
    </row>
    <row r="10" spans="1:13" ht="24" customHeight="1" x14ac:dyDescent="0.2">
      <c r="A10" s="38" t="s">
        <v>55</v>
      </c>
      <c r="B10" s="36" t="s">
        <v>56</v>
      </c>
      <c r="C10" s="38" t="s">
        <v>26</v>
      </c>
      <c r="D10" s="38" t="s">
        <v>57</v>
      </c>
      <c r="E10" s="38" t="s">
        <v>38</v>
      </c>
      <c r="F10" s="37" t="s">
        <v>29</v>
      </c>
      <c r="G10" s="36">
        <v>360</v>
      </c>
      <c r="H10" s="41">
        <v>152.91999999999999</v>
      </c>
      <c r="I10" s="41">
        <f>TRUNC(H10 * (1 + 28.78 / 100), 2)</f>
        <v>196.93</v>
      </c>
      <c r="J10" s="41">
        <v>70174.8</v>
      </c>
      <c r="K10" s="41">
        <f>ROUND((J10 * 100 / TRUNC(G10 * I10, 2)), 2)</f>
        <v>98.98</v>
      </c>
      <c r="L10" s="41">
        <f>TRUNC(G10 * I10, 2)</f>
        <v>70894.8</v>
      </c>
      <c r="M10" s="40">
        <f t="shared" si="0"/>
        <v>2.0257051522529376E-2</v>
      </c>
    </row>
    <row r="11" spans="1:13" ht="24" customHeight="1" x14ac:dyDescent="0.2">
      <c r="A11" s="38" t="s">
        <v>60</v>
      </c>
      <c r="B11" s="36" t="s">
        <v>61</v>
      </c>
      <c r="C11" s="38" t="s">
        <v>26</v>
      </c>
      <c r="D11" s="38" t="s">
        <v>62</v>
      </c>
      <c r="E11" s="38" t="s">
        <v>38</v>
      </c>
      <c r="F11" s="37" t="s">
        <v>29</v>
      </c>
      <c r="G11" s="36">
        <v>560</v>
      </c>
      <c r="H11" s="41">
        <v>75.86</v>
      </c>
      <c r="I11" s="41">
        <f>TRUNC(H11 * (1 + 28.78 / 100), 2)</f>
        <v>97.69</v>
      </c>
      <c r="J11" s="41">
        <v>53216.800000000003</v>
      </c>
      <c r="K11" s="41">
        <f>ROUND((J11 * 100 / TRUNC(G11 * I11, 2)), 2)</f>
        <v>97.28</v>
      </c>
      <c r="L11" s="41">
        <f>TRUNC(G11 * I11, 2)</f>
        <v>54706.400000000001</v>
      </c>
      <c r="M11" s="40">
        <f t="shared" si="0"/>
        <v>1.5631475981483844E-2</v>
      </c>
    </row>
    <row r="12" spans="1:13" ht="24" customHeight="1" x14ac:dyDescent="0.2">
      <c r="A12" s="44" t="s">
        <v>1181</v>
      </c>
      <c r="B12" s="44"/>
      <c r="C12" s="44"/>
      <c r="D12" s="44" t="s">
        <v>1180</v>
      </c>
      <c r="E12" s="44"/>
      <c r="F12" s="44"/>
      <c r="G12" s="45"/>
      <c r="H12" s="44"/>
      <c r="I12" s="44"/>
      <c r="J12" s="44"/>
      <c r="K12" s="44"/>
      <c r="L12" s="43">
        <v>117205.56</v>
      </c>
      <c r="M12" s="42">
        <f t="shared" si="0"/>
        <v>3.3489608090394613E-2</v>
      </c>
    </row>
    <row r="13" spans="1:13" ht="36" customHeight="1" x14ac:dyDescent="0.2">
      <c r="A13" s="38" t="s">
        <v>71</v>
      </c>
      <c r="B13" s="36" t="s">
        <v>72</v>
      </c>
      <c r="C13" s="38" t="s">
        <v>26</v>
      </c>
      <c r="D13" s="38" t="s">
        <v>73</v>
      </c>
      <c r="E13" s="38" t="s">
        <v>74</v>
      </c>
      <c r="F13" s="37" t="s">
        <v>75</v>
      </c>
      <c r="G13" s="36">
        <v>160</v>
      </c>
      <c r="H13" s="41">
        <v>297.37</v>
      </c>
      <c r="I13" s="41">
        <f>TRUNC(H13 * (1 + 28.78 / 100), 2)</f>
        <v>382.95</v>
      </c>
      <c r="J13" s="41">
        <v>7156.8</v>
      </c>
      <c r="K13" s="41">
        <f>ROUND((J13 * 100 / TRUNC(G13 * I13, 2)), 2)</f>
        <v>11.68</v>
      </c>
      <c r="L13" s="41">
        <f>TRUNC(G13 * I13, 2)</f>
        <v>61272</v>
      </c>
      <c r="M13" s="40">
        <f t="shared" si="0"/>
        <v>1.750749082991164E-2</v>
      </c>
    </row>
    <row r="14" spans="1:13" ht="24" customHeight="1" x14ac:dyDescent="0.2">
      <c r="A14" s="38" t="s">
        <v>88</v>
      </c>
      <c r="B14" s="36" t="s">
        <v>89</v>
      </c>
      <c r="C14" s="38" t="s">
        <v>26</v>
      </c>
      <c r="D14" s="38" t="s">
        <v>90</v>
      </c>
      <c r="E14" s="38" t="s">
        <v>91</v>
      </c>
      <c r="F14" s="37" t="s">
        <v>92</v>
      </c>
      <c r="G14" s="36">
        <v>2</v>
      </c>
      <c r="H14" s="41">
        <v>346.76</v>
      </c>
      <c r="I14" s="41">
        <f>TRUNC(H14 * (1 + 28.78 / 100), 2)</f>
        <v>446.55</v>
      </c>
      <c r="J14" s="41">
        <v>188.3</v>
      </c>
      <c r="K14" s="41">
        <f>ROUND((J14 * 100 / TRUNC(G14 * I14, 2)), 2)</f>
        <v>21.08</v>
      </c>
      <c r="L14" s="41">
        <f>TRUNC(G14 * I14, 2)</f>
        <v>893.1</v>
      </c>
      <c r="M14" s="40">
        <f t="shared" si="0"/>
        <v>2.5518899432357497E-4</v>
      </c>
    </row>
    <row r="15" spans="1:13" ht="24" customHeight="1" x14ac:dyDescent="0.2">
      <c r="A15" s="38" t="s">
        <v>112</v>
      </c>
      <c r="B15" s="36" t="s">
        <v>113</v>
      </c>
      <c r="C15" s="38" t="s">
        <v>20</v>
      </c>
      <c r="D15" s="38" t="s">
        <v>114</v>
      </c>
      <c r="E15" s="38" t="s">
        <v>91</v>
      </c>
      <c r="F15" s="37" t="s">
        <v>115</v>
      </c>
      <c r="G15" s="36">
        <v>6</v>
      </c>
      <c r="H15" s="41">
        <v>2353.33</v>
      </c>
      <c r="I15" s="41">
        <f>TRUNC(H15 * (1 + 28.78 / 100), 2)</f>
        <v>3030.61</v>
      </c>
      <c r="J15" s="41">
        <v>0</v>
      </c>
      <c r="K15" s="41">
        <f>ROUND((J15 * 100 / TRUNC(G15 * I15, 2)), 2)</f>
        <v>0</v>
      </c>
      <c r="L15" s="41">
        <f>TRUNC(G15 * I15, 2)</f>
        <v>18183.66</v>
      </c>
      <c r="M15" s="40">
        <f t="shared" si="0"/>
        <v>5.1956890701173632E-3</v>
      </c>
    </row>
    <row r="16" spans="1:13" ht="24" customHeight="1" x14ac:dyDescent="0.2">
      <c r="A16" s="38" t="s">
        <v>120</v>
      </c>
      <c r="B16" s="36" t="s">
        <v>121</v>
      </c>
      <c r="C16" s="38" t="s">
        <v>20</v>
      </c>
      <c r="D16" s="38" t="s">
        <v>122</v>
      </c>
      <c r="E16" s="38" t="s">
        <v>91</v>
      </c>
      <c r="F16" s="37" t="s">
        <v>115</v>
      </c>
      <c r="G16" s="36">
        <v>6</v>
      </c>
      <c r="H16" s="41">
        <v>4770</v>
      </c>
      <c r="I16" s="41">
        <f>TRUNC(H16 * (1 + 28.78 / 100), 2)</f>
        <v>6142.8</v>
      </c>
      <c r="J16" s="41">
        <v>0</v>
      </c>
      <c r="K16" s="41">
        <f>ROUND((J16 * 100 / TRUNC(G16 * I16, 2)), 2)</f>
        <v>0</v>
      </c>
      <c r="L16" s="41">
        <f>TRUNC(G16 * I16, 2)</f>
        <v>36856.800000000003</v>
      </c>
      <c r="M16" s="40">
        <f t="shared" si="0"/>
        <v>1.0531239196042033E-2</v>
      </c>
    </row>
    <row r="17" spans="1:13" ht="24" customHeight="1" x14ac:dyDescent="0.2">
      <c r="A17" s="44" t="s">
        <v>1179</v>
      </c>
      <c r="B17" s="44"/>
      <c r="C17" s="44"/>
      <c r="D17" s="44" t="s">
        <v>1178</v>
      </c>
      <c r="E17" s="44"/>
      <c r="F17" s="44"/>
      <c r="G17" s="45"/>
      <c r="H17" s="44"/>
      <c r="I17" s="44"/>
      <c r="J17" s="44"/>
      <c r="K17" s="44"/>
      <c r="L17" s="43">
        <v>87247.8</v>
      </c>
      <c r="M17" s="42">
        <f t="shared" si="0"/>
        <v>2.4929658872404441E-2</v>
      </c>
    </row>
    <row r="18" spans="1:13" ht="24" customHeight="1" x14ac:dyDescent="0.2">
      <c r="A18" s="38" t="s">
        <v>125</v>
      </c>
      <c r="B18" s="36" t="s">
        <v>126</v>
      </c>
      <c r="C18" s="38" t="s">
        <v>20</v>
      </c>
      <c r="D18" s="38" t="s">
        <v>127</v>
      </c>
      <c r="E18" s="38" t="s">
        <v>128</v>
      </c>
      <c r="F18" s="37" t="s">
        <v>115</v>
      </c>
      <c r="G18" s="36">
        <v>1</v>
      </c>
      <c r="H18" s="41">
        <v>16603.009999999998</v>
      </c>
      <c r="I18" s="41">
        <f>TRUNC(H18 * (1 + 28.78 / 100), 2)</f>
        <v>21381.35</v>
      </c>
      <c r="J18" s="41">
        <v>2562.29</v>
      </c>
      <c r="K18" s="41">
        <f>ROUND((J18 * 100 / TRUNC(G18 * I18, 2)), 2)</f>
        <v>11.98</v>
      </c>
      <c r="L18" s="41">
        <f>TRUNC(G18 * I18, 2)</f>
        <v>21381.35</v>
      </c>
      <c r="M18" s="40">
        <f t="shared" si="0"/>
        <v>6.1093776775057321E-3</v>
      </c>
    </row>
    <row r="19" spans="1:13" ht="24" customHeight="1" x14ac:dyDescent="0.2">
      <c r="A19" s="38" t="s">
        <v>135</v>
      </c>
      <c r="B19" s="36" t="s">
        <v>136</v>
      </c>
      <c r="C19" s="38" t="s">
        <v>20</v>
      </c>
      <c r="D19" s="38" t="s">
        <v>137</v>
      </c>
      <c r="E19" s="38" t="s">
        <v>128</v>
      </c>
      <c r="F19" s="37" t="s">
        <v>115</v>
      </c>
      <c r="G19" s="36">
        <v>3</v>
      </c>
      <c r="H19" s="41">
        <v>4781.8500000000004</v>
      </c>
      <c r="I19" s="41">
        <f>TRUNC(H19 * (1 + 28.78 / 100), 2)</f>
        <v>6158.06</v>
      </c>
      <c r="J19" s="41">
        <v>199.56</v>
      </c>
      <c r="K19" s="41">
        <f>ROUND((J19 * 100 / TRUNC(G19 * I19, 2)), 2)</f>
        <v>1.08</v>
      </c>
      <c r="L19" s="41">
        <f>TRUNC(G19 * I19, 2)</f>
        <v>18474.18</v>
      </c>
      <c r="M19" s="40">
        <f t="shared" si="0"/>
        <v>5.2787004984354525E-3</v>
      </c>
    </row>
    <row r="20" spans="1:13" ht="24" customHeight="1" x14ac:dyDescent="0.2">
      <c r="A20" s="38" t="s">
        <v>140</v>
      </c>
      <c r="B20" s="36" t="s">
        <v>141</v>
      </c>
      <c r="C20" s="38" t="s">
        <v>20</v>
      </c>
      <c r="D20" s="38" t="s">
        <v>142</v>
      </c>
      <c r="E20" s="38" t="s">
        <v>128</v>
      </c>
      <c r="F20" s="37" t="s">
        <v>115</v>
      </c>
      <c r="G20" s="36">
        <v>1</v>
      </c>
      <c r="H20" s="41">
        <v>711.06</v>
      </c>
      <c r="I20" s="41">
        <f>TRUNC(H20 * (1 + 28.78 / 100), 2)</f>
        <v>915.7</v>
      </c>
      <c r="J20" s="41">
        <v>66.52</v>
      </c>
      <c r="K20" s="41">
        <f>ROUND((J20 * 100 / TRUNC(G20 * I20, 2)), 2)</f>
        <v>7.26</v>
      </c>
      <c r="L20" s="41">
        <f>TRUNC(G20 * I20, 2)</f>
        <v>915.7</v>
      </c>
      <c r="M20" s="40">
        <f t="shared" si="0"/>
        <v>2.6164658168413124E-4</v>
      </c>
    </row>
    <row r="21" spans="1:13" ht="24" customHeight="1" x14ac:dyDescent="0.2">
      <c r="A21" s="38" t="s">
        <v>145</v>
      </c>
      <c r="B21" s="36" t="s">
        <v>146</v>
      </c>
      <c r="C21" s="38" t="s">
        <v>20</v>
      </c>
      <c r="D21" s="38" t="s">
        <v>147</v>
      </c>
      <c r="E21" s="38" t="s">
        <v>128</v>
      </c>
      <c r="F21" s="37" t="s">
        <v>115</v>
      </c>
      <c r="G21" s="36">
        <v>3</v>
      </c>
      <c r="H21" s="41">
        <v>12029.97</v>
      </c>
      <c r="I21" s="41">
        <f>TRUNC(H21 * (1 + 28.78 / 100), 2)</f>
        <v>15492.19</v>
      </c>
      <c r="J21" s="41">
        <v>199.56</v>
      </c>
      <c r="K21" s="41">
        <f>ROUND((J21 * 100 / TRUNC(G21 * I21, 2)), 2)</f>
        <v>0.43</v>
      </c>
      <c r="L21" s="41">
        <f>TRUNC(G21 * I21, 2)</f>
        <v>46476.57</v>
      </c>
      <c r="M21" s="40">
        <f t="shared" si="0"/>
        <v>1.3279934114779124E-2</v>
      </c>
    </row>
    <row r="22" spans="1:13" ht="24" customHeight="1" x14ac:dyDescent="0.2">
      <c r="A22" s="44" t="s">
        <v>1177</v>
      </c>
      <c r="B22" s="44"/>
      <c r="C22" s="44"/>
      <c r="D22" s="44" t="s">
        <v>1176</v>
      </c>
      <c r="E22" s="44"/>
      <c r="F22" s="44"/>
      <c r="G22" s="45"/>
      <c r="H22" s="44"/>
      <c r="I22" s="44"/>
      <c r="J22" s="44"/>
      <c r="K22" s="44"/>
      <c r="L22" s="43">
        <v>277039.40999999997</v>
      </c>
      <c r="M22" s="42">
        <f t="shared" si="0"/>
        <v>7.9159566035042608E-2</v>
      </c>
    </row>
    <row r="23" spans="1:13" ht="48" customHeight="1" x14ac:dyDescent="0.2">
      <c r="A23" s="38" t="s">
        <v>150</v>
      </c>
      <c r="B23" s="36" t="s">
        <v>151</v>
      </c>
      <c r="C23" s="38" t="s">
        <v>26</v>
      </c>
      <c r="D23" s="38" t="s">
        <v>152</v>
      </c>
      <c r="E23" s="38" t="s">
        <v>153</v>
      </c>
      <c r="F23" s="37" t="s">
        <v>106</v>
      </c>
      <c r="G23" s="36">
        <v>30</v>
      </c>
      <c r="H23" s="41">
        <v>22.21</v>
      </c>
      <c r="I23" s="41">
        <f t="shared" ref="I23:I42" si="1">TRUNC(H23 * (1 + 28.78 / 100), 2)</f>
        <v>28.6</v>
      </c>
      <c r="J23" s="41">
        <v>196.5</v>
      </c>
      <c r="K23" s="41">
        <f t="shared" ref="K23:K42" si="2">ROUND((J23 * 100 / TRUNC(G23 * I23, 2)), 2)</f>
        <v>22.9</v>
      </c>
      <c r="L23" s="41">
        <f t="shared" ref="L23:L42" si="3">TRUNC(G23 * I23, 2)</f>
        <v>858</v>
      </c>
      <c r="M23" s="40">
        <f t="shared" si="0"/>
        <v>2.4515973253793228E-4</v>
      </c>
    </row>
    <row r="24" spans="1:13" ht="24" customHeight="1" x14ac:dyDescent="0.2">
      <c r="A24" s="38" t="s">
        <v>168</v>
      </c>
      <c r="B24" s="36" t="s">
        <v>169</v>
      </c>
      <c r="C24" s="38" t="s">
        <v>20</v>
      </c>
      <c r="D24" s="38" t="s">
        <v>170</v>
      </c>
      <c r="E24" s="38" t="s">
        <v>128</v>
      </c>
      <c r="F24" s="37" t="s">
        <v>115</v>
      </c>
      <c r="G24" s="36">
        <v>10</v>
      </c>
      <c r="H24" s="41">
        <v>3690.94</v>
      </c>
      <c r="I24" s="41">
        <f t="shared" si="1"/>
        <v>4753.1899999999996</v>
      </c>
      <c r="J24" s="41">
        <v>2660.8</v>
      </c>
      <c r="K24" s="41">
        <f t="shared" si="2"/>
        <v>5.6</v>
      </c>
      <c r="L24" s="41">
        <f t="shared" si="3"/>
        <v>47531.9</v>
      </c>
      <c r="M24" s="40">
        <f t="shared" si="0"/>
        <v>1.3581477728461241E-2</v>
      </c>
    </row>
    <row r="25" spans="1:13" ht="60" customHeight="1" x14ac:dyDescent="0.2">
      <c r="A25" s="38" t="s">
        <v>172</v>
      </c>
      <c r="B25" s="36" t="s">
        <v>173</v>
      </c>
      <c r="C25" s="38" t="s">
        <v>26</v>
      </c>
      <c r="D25" s="38" t="s">
        <v>174</v>
      </c>
      <c r="E25" s="38" t="s">
        <v>175</v>
      </c>
      <c r="F25" s="37" t="s">
        <v>96</v>
      </c>
      <c r="G25" s="36">
        <v>10</v>
      </c>
      <c r="H25" s="41">
        <v>18.07</v>
      </c>
      <c r="I25" s="41">
        <f t="shared" si="1"/>
        <v>23.27</v>
      </c>
      <c r="J25" s="41">
        <v>76.2</v>
      </c>
      <c r="K25" s="41">
        <f t="shared" si="2"/>
        <v>32.75</v>
      </c>
      <c r="L25" s="41">
        <f t="shared" si="3"/>
        <v>232.7</v>
      </c>
      <c r="M25" s="40">
        <f t="shared" si="0"/>
        <v>6.6490291097408909E-5</v>
      </c>
    </row>
    <row r="26" spans="1:13" ht="48" customHeight="1" x14ac:dyDescent="0.2">
      <c r="A26" s="38" t="s">
        <v>181</v>
      </c>
      <c r="B26" s="36" t="s">
        <v>182</v>
      </c>
      <c r="C26" s="38" t="s">
        <v>26</v>
      </c>
      <c r="D26" s="38" t="s">
        <v>183</v>
      </c>
      <c r="E26" s="38" t="s">
        <v>74</v>
      </c>
      <c r="F26" s="37" t="s">
        <v>75</v>
      </c>
      <c r="G26" s="36">
        <v>6</v>
      </c>
      <c r="H26" s="41">
        <v>11.7</v>
      </c>
      <c r="I26" s="41">
        <f t="shared" si="1"/>
        <v>15.06</v>
      </c>
      <c r="J26" s="41">
        <v>0</v>
      </c>
      <c r="K26" s="41">
        <f t="shared" si="2"/>
        <v>0</v>
      </c>
      <c r="L26" s="41">
        <f t="shared" si="3"/>
        <v>90.36</v>
      </c>
      <c r="M26" s="40">
        <f t="shared" si="0"/>
        <v>2.5818920084064756E-5</v>
      </c>
    </row>
    <row r="27" spans="1:13" ht="36" customHeight="1" x14ac:dyDescent="0.2">
      <c r="A27" s="38" t="s">
        <v>192</v>
      </c>
      <c r="B27" s="36" t="s">
        <v>193</v>
      </c>
      <c r="C27" s="38" t="s">
        <v>26</v>
      </c>
      <c r="D27" s="38" t="s">
        <v>194</v>
      </c>
      <c r="E27" s="38" t="s">
        <v>128</v>
      </c>
      <c r="F27" s="37" t="s">
        <v>106</v>
      </c>
      <c r="G27" s="36">
        <v>90</v>
      </c>
      <c r="H27" s="41">
        <v>36</v>
      </c>
      <c r="I27" s="41">
        <f t="shared" si="1"/>
        <v>46.36</v>
      </c>
      <c r="J27" s="41">
        <v>1059.3</v>
      </c>
      <c r="K27" s="41">
        <f t="shared" si="2"/>
        <v>25.39</v>
      </c>
      <c r="L27" s="41">
        <f t="shared" si="3"/>
        <v>4172.3999999999996</v>
      </c>
      <c r="M27" s="40">
        <f t="shared" si="0"/>
        <v>1.1921963496984483E-3</v>
      </c>
    </row>
    <row r="28" spans="1:13" ht="36" customHeight="1" x14ac:dyDescent="0.2">
      <c r="A28" s="38" t="s">
        <v>201</v>
      </c>
      <c r="B28" s="36" t="s">
        <v>202</v>
      </c>
      <c r="C28" s="38" t="s">
        <v>26</v>
      </c>
      <c r="D28" s="38" t="s">
        <v>203</v>
      </c>
      <c r="E28" s="38" t="s">
        <v>204</v>
      </c>
      <c r="F28" s="37" t="s">
        <v>96</v>
      </c>
      <c r="G28" s="36">
        <v>10</v>
      </c>
      <c r="H28" s="41">
        <v>197.84</v>
      </c>
      <c r="I28" s="41">
        <f t="shared" si="1"/>
        <v>254.77</v>
      </c>
      <c r="J28" s="41">
        <v>1657.8</v>
      </c>
      <c r="K28" s="41">
        <f t="shared" si="2"/>
        <v>65.069999999999993</v>
      </c>
      <c r="L28" s="41">
        <f t="shared" si="3"/>
        <v>2547.6999999999998</v>
      </c>
      <c r="M28" s="40">
        <f t="shared" si="0"/>
        <v>7.27964394623415E-4</v>
      </c>
    </row>
    <row r="29" spans="1:13" ht="24" customHeight="1" x14ac:dyDescent="0.2">
      <c r="A29" s="38" t="s">
        <v>211</v>
      </c>
      <c r="B29" s="36" t="s">
        <v>212</v>
      </c>
      <c r="C29" s="38" t="s">
        <v>20</v>
      </c>
      <c r="D29" s="38" t="s">
        <v>213</v>
      </c>
      <c r="E29" s="38" t="s">
        <v>128</v>
      </c>
      <c r="F29" s="37" t="s">
        <v>115</v>
      </c>
      <c r="G29" s="36">
        <v>1</v>
      </c>
      <c r="H29" s="41">
        <v>2122.77</v>
      </c>
      <c r="I29" s="41">
        <f t="shared" si="1"/>
        <v>2733.7</v>
      </c>
      <c r="J29" s="41">
        <v>90.64</v>
      </c>
      <c r="K29" s="41">
        <f t="shared" si="2"/>
        <v>3.32</v>
      </c>
      <c r="L29" s="41">
        <f t="shared" si="3"/>
        <v>2733.7</v>
      </c>
      <c r="M29" s="40">
        <f t="shared" si="0"/>
        <v>7.8111091006870096E-4</v>
      </c>
    </row>
    <row r="30" spans="1:13" ht="36" customHeight="1" x14ac:dyDescent="0.2">
      <c r="A30" s="38" t="s">
        <v>217</v>
      </c>
      <c r="B30" s="36" t="s">
        <v>218</v>
      </c>
      <c r="C30" s="38" t="s">
        <v>26</v>
      </c>
      <c r="D30" s="38" t="s">
        <v>219</v>
      </c>
      <c r="E30" s="38" t="s">
        <v>128</v>
      </c>
      <c r="F30" s="37" t="s">
        <v>23</v>
      </c>
      <c r="G30" s="36">
        <v>2</v>
      </c>
      <c r="H30" s="41">
        <v>643.03</v>
      </c>
      <c r="I30" s="41">
        <f t="shared" si="1"/>
        <v>828.09</v>
      </c>
      <c r="J30" s="41">
        <v>181.28</v>
      </c>
      <c r="K30" s="41">
        <f t="shared" si="2"/>
        <v>10.95</v>
      </c>
      <c r="L30" s="41">
        <f t="shared" si="3"/>
        <v>1656.18</v>
      </c>
      <c r="M30" s="40">
        <f t="shared" si="0"/>
        <v>4.7322685994717102E-4</v>
      </c>
    </row>
    <row r="31" spans="1:13" ht="36" customHeight="1" x14ac:dyDescent="0.2">
      <c r="A31" s="38" t="s">
        <v>224</v>
      </c>
      <c r="B31" s="36" t="s">
        <v>225</v>
      </c>
      <c r="C31" s="38" t="s">
        <v>26</v>
      </c>
      <c r="D31" s="38" t="s">
        <v>226</v>
      </c>
      <c r="E31" s="38" t="s">
        <v>128</v>
      </c>
      <c r="F31" s="37" t="s">
        <v>23</v>
      </c>
      <c r="G31" s="36">
        <v>2</v>
      </c>
      <c r="H31" s="41">
        <v>435.51</v>
      </c>
      <c r="I31" s="41">
        <f t="shared" si="1"/>
        <v>560.84</v>
      </c>
      <c r="J31" s="41">
        <v>181.28</v>
      </c>
      <c r="K31" s="41">
        <f t="shared" si="2"/>
        <v>16.16</v>
      </c>
      <c r="L31" s="41">
        <f t="shared" si="3"/>
        <v>1121.68</v>
      </c>
      <c r="M31" s="40">
        <f t="shared" si="0"/>
        <v>3.2050206153047539E-4</v>
      </c>
    </row>
    <row r="32" spans="1:13" ht="24" customHeight="1" x14ac:dyDescent="0.2">
      <c r="A32" s="38" t="s">
        <v>231</v>
      </c>
      <c r="B32" s="36" t="s">
        <v>232</v>
      </c>
      <c r="C32" s="38" t="s">
        <v>26</v>
      </c>
      <c r="D32" s="38" t="s">
        <v>233</v>
      </c>
      <c r="E32" s="38" t="s">
        <v>128</v>
      </c>
      <c r="F32" s="37" t="s">
        <v>23</v>
      </c>
      <c r="G32" s="36">
        <v>4</v>
      </c>
      <c r="H32" s="41">
        <v>12.79</v>
      </c>
      <c r="I32" s="41">
        <f t="shared" si="1"/>
        <v>16.47</v>
      </c>
      <c r="J32" s="41">
        <v>13</v>
      </c>
      <c r="K32" s="41">
        <f t="shared" si="2"/>
        <v>19.73</v>
      </c>
      <c r="L32" s="41">
        <f t="shared" si="3"/>
        <v>65.88</v>
      </c>
      <c r="M32" s="40">
        <f t="shared" si="0"/>
        <v>1.8824152889975499E-5</v>
      </c>
    </row>
    <row r="33" spans="1:13" ht="24" customHeight="1" x14ac:dyDescent="0.2">
      <c r="A33" s="38" t="s">
        <v>238</v>
      </c>
      <c r="B33" s="36" t="s">
        <v>239</v>
      </c>
      <c r="C33" s="38" t="s">
        <v>26</v>
      </c>
      <c r="D33" s="38" t="s">
        <v>240</v>
      </c>
      <c r="E33" s="38" t="s">
        <v>128</v>
      </c>
      <c r="F33" s="37" t="s">
        <v>23</v>
      </c>
      <c r="G33" s="36">
        <v>2</v>
      </c>
      <c r="H33" s="41">
        <v>12.01</v>
      </c>
      <c r="I33" s="41">
        <f t="shared" si="1"/>
        <v>15.46</v>
      </c>
      <c r="J33" s="41">
        <v>4.78</v>
      </c>
      <c r="K33" s="41">
        <f t="shared" si="2"/>
        <v>15.46</v>
      </c>
      <c r="L33" s="41">
        <f t="shared" si="3"/>
        <v>30.92</v>
      </c>
      <c r="M33" s="40">
        <f t="shared" si="0"/>
        <v>8.8348938578937849E-6</v>
      </c>
    </row>
    <row r="34" spans="1:13" ht="24" customHeight="1" x14ac:dyDescent="0.2">
      <c r="A34" s="38" t="s">
        <v>241</v>
      </c>
      <c r="B34" s="36" t="s">
        <v>242</v>
      </c>
      <c r="C34" s="38" t="s">
        <v>26</v>
      </c>
      <c r="D34" s="38" t="s">
        <v>243</v>
      </c>
      <c r="E34" s="38" t="s">
        <v>128</v>
      </c>
      <c r="F34" s="37" t="s">
        <v>23</v>
      </c>
      <c r="G34" s="36">
        <v>1</v>
      </c>
      <c r="H34" s="41">
        <v>14.28</v>
      </c>
      <c r="I34" s="41">
        <f t="shared" si="1"/>
        <v>18.38</v>
      </c>
      <c r="J34" s="41">
        <v>4.53</v>
      </c>
      <c r="K34" s="41">
        <f t="shared" si="2"/>
        <v>24.65</v>
      </c>
      <c r="L34" s="41">
        <f t="shared" si="3"/>
        <v>18.38</v>
      </c>
      <c r="M34" s="40">
        <f t="shared" si="0"/>
        <v>5.2517900746470811E-6</v>
      </c>
    </row>
    <row r="35" spans="1:13" ht="48" customHeight="1" x14ac:dyDescent="0.2">
      <c r="A35" s="38" t="s">
        <v>246</v>
      </c>
      <c r="B35" s="36" t="s">
        <v>247</v>
      </c>
      <c r="C35" s="38" t="s">
        <v>26</v>
      </c>
      <c r="D35" s="38" t="s">
        <v>248</v>
      </c>
      <c r="E35" s="38" t="s">
        <v>128</v>
      </c>
      <c r="F35" s="37" t="s">
        <v>106</v>
      </c>
      <c r="G35" s="36">
        <v>720</v>
      </c>
      <c r="H35" s="41">
        <v>166.09</v>
      </c>
      <c r="I35" s="41">
        <f t="shared" si="1"/>
        <v>213.89</v>
      </c>
      <c r="J35" s="41">
        <v>8452.7999999999993</v>
      </c>
      <c r="K35" s="41">
        <f t="shared" si="2"/>
        <v>5.49</v>
      </c>
      <c r="L35" s="41">
        <f t="shared" si="3"/>
        <v>154000.79999999999</v>
      </c>
      <c r="M35" s="40">
        <f t="shared" si="0"/>
        <v>4.4003257504227976E-2</v>
      </c>
    </row>
    <row r="36" spans="1:13" ht="48" customHeight="1" x14ac:dyDescent="0.2">
      <c r="A36" s="38" t="s">
        <v>253</v>
      </c>
      <c r="B36" s="36" t="s">
        <v>254</v>
      </c>
      <c r="C36" s="38" t="s">
        <v>26</v>
      </c>
      <c r="D36" s="38" t="s">
        <v>255</v>
      </c>
      <c r="E36" s="38" t="s">
        <v>128</v>
      </c>
      <c r="F36" s="37" t="s">
        <v>106</v>
      </c>
      <c r="G36" s="36">
        <v>80</v>
      </c>
      <c r="H36" s="41">
        <v>104.02</v>
      </c>
      <c r="I36" s="41">
        <f t="shared" si="1"/>
        <v>133.94999999999999</v>
      </c>
      <c r="J36" s="41">
        <v>671.2</v>
      </c>
      <c r="K36" s="41">
        <f t="shared" si="2"/>
        <v>6.26</v>
      </c>
      <c r="L36" s="41">
        <f t="shared" si="3"/>
        <v>10716</v>
      </c>
      <c r="M36" s="40">
        <f t="shared" si="0"/>
        <v>3.0619250511380912E-3</v>
      </c>
    </row>
    <row r="37" spans="1:13" ht="48" customHeight="1" x14ac:dyDescent="0.2">
      <c r="A37" s="38" t="s">
        <v>258</v>
      </c>
      <c r="B37" s="36" t="s">
        <v>259</v>
      </c>
      <c r="C37" s="38" t="s">
        <v>26</v>
      </c>
      <c r="D37" s="38" t="s">
        <v>260</v>
      </c>
      <c r="E37" s="38" t="s">
        <v>153</v>
      </c>
      <c r="F37" s="37" t="s">
        <v>106</v>
      </c>
      <c r="G37" s="36">
        <v>100</v>
      </c>
      <c r="H37" s="41">
        <v>29.09</v>
      </c>
      <c r="I37" s="41">
        <f t="shared" si="1"/>
        <v>37.46</v>
      </c>
      <c r="J37" s="41">
        <v>655</v>
      </c>
      <c r="K37" s="41">
        <f t="shared" si="2"/>
        <v>17.489999999999998</v>
      </c>
      <c r="L37" s="41">
        <f t="shared" si="3"/>
        <v>3746</v>
      </c>
      <c r="M37" s="40">
        <f t="shared" si="0"/>
        <v>1.0703593917099001E-3</v>
      </c>
    </row>
    <row r="38" spans="1:13" ht="24" customHeight="1" x14ac:dyDescent="0.2">
      <c r="A38" s="38" t="s">
        <v>261</v>
      </c>
      <c r="B38" s="36" t="s">
        <v>262</v>
      </c>
      <c r="C38" s="38" t="s">
        <v>26</v>
      </c>
      <c r="D38" s="38" t="s">
        <v>263</v>
      </c>
      <c r="E38" s="38" t="s">
        <v>153</v>
      </c>
      <c r="F38" s="37" t="s">
        <v>23</v>
      </c>
      <c r="G38" s="36">
        <v>20</v>
      </c>
      <c r="H38" s="41">
        <v>181.3</v>
      </c>
      <c r="I38" s="41">
        <f t="shared" si="1"/>
        <v>233.47</v>
      </c>
      <c r="J38" s="41">
        <v>3960.4</v>
      </c>
      <c r="K38" s="41">
        <f t="shared" si="2"/>
        <v>84.82</v>
      </c>
      <c r="L38" s="41">
        <f t="shared" si="3"/>
        <v>4669.3999999999996</v>
      </c>
      <c r="M38" s="40">
        <f t="shared" ref="M38:M69" si="4">L38 / 3499759.08</f>
        <v>1.3342061248398846E-3</v>
      </c>
    </row>
    <row r="39" spans="1:13" ht="24" customHeight="1" x14ac:dyDescent="0.2">
      <c r="A39" s="38" t="s">
        <v>268</v>
      </c>
      <c r="B39" s="36" t="s">
        <v>269</v>
      </c>
      <c r="C39" s="38" t="s">
        <v>20</v>
      </c>
      <c r="D39" s="38" t="s">
        <v>270</v>
      </c>
      <c r="E39" s="38" t="s">
        <v>128</v>
      </c>
      <c r="F39" s="37" t="s">
        <v>115</v>
      </c>
      <c r="G39" s="36">
        <v>1</v>
      </c>
      <c r="H39" s="41">
        <v>5551.36</v>
      </c>
      <c r="I39" s="41">
        <f t="shared" si="1"/>
        <v>7149.04</v>
      </c>
      <c r="J39" s="41">
        <v>388.04</v>
      </c>
      <c r="K39" s="41">
        <f t="shared" si="2"/>
        <v>5.43</v>
      </c>
      <c r="L39" s="41">
        <f t="shared" si="3"/>
        <v>7149.04</v>
      </c>
      <c r="M39" s="40">
        <f t="shared" si="4"/>
        <v>2.0427234665535889E-3</v>
      </c>
    </row>
    <row r="40" spans="1:13" ht="36" customHeight="1" x14ac:dyDescent="0.2">
      <c r="A40" s="38" t="s">
        <v>272</v>
      </c>
      <c r="B40" s="36" t="s">
        <v>273</v>
      </c>
      <c r="C40" s="38" t="s">
        <v>26</v>
      </c>
      <c r="D40" s="38" t="s">
        <v>274</v>
      </c>
      <c r="E40" s="38" t="s">
        <v>275</v>
      </c>
      <c r="F40" s="37" t="s">
        <v>106</v>
      </c>
      <c r="G40" s="36">
        <v>1200</v>
      </c>
      <c r="H40" s="41">
        <v>2.88</v>
      </c>
      <c r="I40" s="41">
        <f t="shared" si="1"/>
        <v>3.7</v>
      </c>
      <c r="J40" s="41">
        <v>336</v>
      </c>
      <c r="K40" s="41">
        <f t="shared" si="2"/>
        <v>7.57</v>
      </c>
      <c r="L40" s="41">
        <f t="shared" si="3"/>
        <v>4440</v>
      </c>
      <c r="M40" s="40">
        <f t="shared" si="4"/>
        <v>1.2686587557906987E-3</v>
      </c>
    </row>
    <row r="41" spans="1:13" ht="36" customHeight="1" x14ac:dyDescent="0.2">
      <c r="A41" s="38" t="s">
        <v>278</v>
      </c>
      <c r="B41" s="36" t="s">
        <v>279</v>
      </c>
      <c r="C41" s="38" t="s">
        <v>20</v>
      </c>
      <c r="D41" s="38" t="s">
        <v>280</v>
      </c>
      <c r="E41" s="38" t="s">
        <v>128</v>
      </c>
      <c r="F41" s="37" t="s">
        <v>115</v>
      </c>
      <c r="G41" s="36">
        <v>1</v>
      </c>
      <c r="H41" s="41">
        <v>16253.2</v>
      </c>
      <c r="I41" s="41">
        <f t="shared" si="1"/>
        <v>20930.87</v>
      </c>
      <c r="J41" s="41">
        <v>1613.74</v>
      </c>
      <c r="K41" s="41">
        <f t="shared" si="2"/>
        <v>7.71</v>
      </c>
      <c r="L41" s="41">
        <f t="shared" si="3"/>
        <v>20930.87</v>
      </c>
      <c r="M41" s="40">
        <f t="shared" si="4"/>
        <v>5.9806602459046973E-3</v>
      </c>
    </row>
    <row r="42" spans="1:13" ht="24" customHeight="1" x14ac:dyDescent="0.2">
      <c r="A42" s="38" t="s">
        <v>282</v>
      </c>
      <c r="B42" s="36" t="s">
        <v>283</v>
      </c>
      <c r="C42" s="38" t="s">
        <v>20</v>
      </c>
      <c r="D42" s="38" t="s">
        <v>284</v>
      </c>
      <c r="E42" s="38" t="s">
        <v>128</v>
      </c>
      <c r="F42" s="37" t="s">
        <v>115</v>
      </c>
      <c r="G42" s="36">
        <v>10</v>
      </c>
      <c r="H42" s="41">
        <v>801.95</v>
      </c>
      <c r="I42" s="41">
        <f t="shared" si="1"/>
        <v>1032.75</v>
      </c>
      <c r="J42" s="41">
        <v>6651.9</v>
      </c>
      <c r="K42" s="41">
        <f t="shared" si="2"/>
        <v>64.41</v>
      </c>
      <c r="L42" s="41">
        <f t="shared" si="3"/>
        <v>10327.5</v>
      </c>
      <c r="M42" s="40">
        <f t="shared" si="4"/>
        <v>2.9509174100064051E-3</v>
      </c>
    </row>
    <row r="43" spans="1:13" ht="24" customHeight="1" x14ac:dyDescent="0.2">
      <c r="A43" s="44" t="s">
        <v>1175</v>
      </c>
      <c r="B43" s="44"/>
      <c r="C43" s="44"/>
      <c r="D43" s="44" t="s">
        <v>1174</v>
      </c>
      <c r="E43" s="44"/>
      <c r="F43" s="44"/>
      <c r="G43" s="45"/>
      <c r="H43" s="44"/>
      <c r="I43" s="44"/>
      <c r="J43" s="44"/>
      <c r="K43" s="44"/>
      <c r="L43" s="43">
        <v>838552.26</v>
      </c>
      <c r="M43" s="42">
        <f t="shared" si="4"/>
        <v>0.23960285289123387</v>
      </c>
    </row>
    <row r="44" spans="1:13" ht="36" customHeight="1" x14ac:dyDescent="0.2">
      <c r="A44" s="38" t="s">
        <v>286</v>
      </c>
      <c r="B44" s="36" t="s">
        <v>287</v>
      </c>
      <c r="C44" s="38" t="s">
        <v>26</v>
      </c>
      <c r="D44" s="38" t="s">
        <v>288</v>
      </c>
      <c r="E44" s="38" t="s">
        <v>128</v>
      </c>
      <c r="F44" s="37" t="s">
        <v>106</v>
      </c>
      <c r="G44" s="36">
        <v>300</v>
      </c>
      <c r="H44" s="41">
        <v>78.83</v>
      </c>
      <c r="I44" s="41">
        <f t="shared" ref="I44:I58" si="5">TRUNC(H44 * (1 + 28.78 / 100), 2)</f>
        <v>101.51</v>
      </c>
      <c r="J44" s="41">
        <v>2067</v>
      </c>
      <c r="K44" s="41">
        <f t="shared" ref="K44:K58" si="6">ROUND((J44 * 100 / TRUNC(G44 * I44, 2)), 2)</f>
        <v>6.79</v>
      </c>
      <c r="L44" s="41">
        <f t="shared" ref="L44:L58" si="7">TRUNC(G44 * I44, 2)</f>
        <v>30453</v>
      </c>
      <c r="M44" s="40">
        <f t="shared" si="4"/>
        <v>8.7014561013725542E-3</v>
      </c>
    </row>
    <row r="45" spans="1:13" ht="36" customHeight="1" x14ac:dyDescent="0.2">
      <c r="A45" s="38" t="s">
        <v>291</v>
      </c>
      <c r="B45" s="36" t="s">
        <v>292</v>
      </c>
      <c r="C45" s="38" t="s">
        <v>26</v>
      </c>
      <c r="D45" s="38" t="s">
        <v>293</v>
      </c>
      <c r="E45" s="38" t="s">
        <v>128</v>
      </c>
      <c r="F45" s="37" t="s">
        <v>106</v>
      </c>
      <c r="G45" s="36">
        <v>100</v>
      </c>
      <c r="H45" s="41">
        <v>41.11</v>
      </c>
      <c r="I45" s="41">
        <f t="shared" si="5"/>
        <v>52.94</v>
      </c>
      <c r="J45" s="41">
        <v>475</v>
      </c>
      <c r="K45" s="41">
        <f t="shared" si="6"/>
        <v>8.9700000000000006</v>
      </c>
      <c r="L45" s="41">
        <f t="shared" si="7"/>
        <v>5294</v>
      </c>
      <c r="M45" s="40">
        <f t="shared" si="4"/>
        <v>1.5126755525126032E-3</v>
      </c>
    </row>
    <row r="46" spans="1:13" ht="36" customHeight="1" x14ac:dyDescent="0.2">
      <c r="A46" s="38" t="s">
        <v>296</v>
      </c>
      <c r="B46" s="36" t="s">
        <v>297</v>
      </c>
      <c r="C46" s="38" t="s">
        <v>26</v>
      </c>
      <c r="D46" s="38" t="s">
        <v>298</v>
      </c>
      <c r="E46" s="38" t="s">
        <v>128</v>
      </c>
      <c r="F46" s="37" t="s">
        <v>106</v>
      </c>
      <c r="G46" s="36">
        <v>100</v>
      </c>
      <c r="H46" s="41">
        <v>91.33</v>
      </c>
      <c r="I46" s="41">
        <f t="shared" si="5"/>
        <v>117.61</v>
      </c>
      <c r="J46" s="41">
        <v>2818</v>
      </c>
      <c r="K46" s="41">
        <f t="shared" si="6"/>
        <v>23.96</v>
      </c>
      <c r="L46" s="41">
        <f t="shared" si="7"/>
        <v>11761</v>
      </c>
      <c r="M46" s="40">
        <f t="shared" si="4"/>
        <v>3.3605170330753167E-3</v>
      </c>
    </row>
    <row r="47" spans="1:13" ht="36" customHeight="1" x14ac:dyDescent="0.2">
      <c r="A47" s="38" t="s">
        <v>305</v>
      </c>
      <c r="B47" s="36" t="s">
        <v>273</v>
      </c>
      <c r="C47" s="38" t="s">
        <v>26</v>
      </c>
      <c r="D47" s="38" t="s">
        <v>274</v>
      </c>
      <c r="E47" s="38" t="s">
        <v>275</v>
      </c>
      <c r="F47" s="37" t="s">
        <v>106</v>
      </c>
      <c r="G47" s="36">
        <v>100</v>
      </c>
      <c r="H47" s="41">
        <v>2.88</v>
      </c>
      <c r="I47" s="41">
        <f t="shared" si="5"/>
        <v>3.7</v>
      </c>
      <c r="J47" s="41">
        <v>28</v>
      </c>
      <c r="K47" s="41">
        <f t="shared" si="6"/>
        <v>7.57</v>
      </c>
      <c r="L47" s="41">
        <f t="shared" si="7"/>
        <v>370</v>
      </c>
      <c r="M47" s="40">
        <f t="shared" si="4"/>
        <v>1.0572156298255821E-4</v>
      </c>
    </row>
    <row r="48" spans="1:13" ht="36" customHeight="1" x14ac:dyDescent="0.2">
      <c r="A48" s="38" t="s">
        <v>306</v>
      </c>
      <c r="B48" s="36" t="s">
        <v>307</v>
      </c>
      <c r="C48" s="38" t="s">
        <v>26</v>
      </c>
      <c r="D48" s="38" t="s">
        <v>308</v>
      </c>
      <c r="E48" s="38" t="s">
        <v>128</v>
      </c>
      <c r="F48" s="37" t="s">
        <v>106</v>
      </c>
      <c r="G48" s="36">
        <v>100</v>
      </c>
      <c r="H48" s="41">
        <v>53.98</v>
      </c>
      <c r="I48" s="41">
        <f t="shared" si="5"/>
        <v>69.510000000000005</v>
      </c>
      <c r="J48" s="41">
        <v>2225</v>
      </c>
      <c r="K48" s="41">
        <f t="shared" si="6"/>
        <v>32.01</v>
      </c>
      <c r="L48" s="41">
        <f t="shared" si="7"/>
        <v>6951</v>
      </c>
      <c r="M48" s="40">
        <f t="shared" si="4"/>
        <v>1.9861367143020597E-3</v>
      </c>
    </row>
    <row r="49" spans="1:13" ht="24" customHeight="1" x14ac:dyDescent="0.2">
      <c r="A49" s="38" t="s">
        <v>313</v>
      </c>
      <c r="B49" s="36" t="s">
        <v>314</v>
      </c>
      <c r="C49" s="38" t="s">
        <v>20</v>
      </c>
      <c r="D49" s="38" t="s">
        <v>315</v>
      </c>
      <c r="E49" s="38" t="s">
        <v>128</v>
      </c>
      <c r="F49" s="37" t="s">
        <v>115</v>
      </c>
      <c r="G49" s="36">
        <v>11</v>
      </c>
      <c r="H49" s="41">
        <v>277.66000000000003</v>
      </c>
      <c r="I49" s="41">
        <f t="shared" si="5"/>
        <v>357.57</v>
      </c>
      <c r="J49" s="41">
        <v>72.930000000000007</v>
      </c>
      <c r="K49" s="41">
        <f t="shared" si="6"/>
        <v>1.85</v>
      </c>
      <c r="L49" s="41">
        <f t="shared" si="7"/>
        <v>3933.27</v>
      </c>
      <c r="M49" s="40">
        <f t="shared" si="4"/>
        <v>1.1238687892767749E-3</v>
      </c>
    </row>
    <row r="50" spans="1:13" ht="24" customHeight="1" x14ac:dyDescent="0.2">
      <c r="A50" s="38" t="s">
        <v>317</v>
      </c>
      <c r="B50" s="36" t="s">
        <v>318</v>
      </c>
      <c r="C50" s="38" t="s">
        <v>20</v>
      </c>
      <c r="D50" s="38" t="s">
        <v>319</v>
      </c>
      <c r="E50" s="38" t="s">
        <v>128</v>
      </c>
      <c r="F50" s="37" t="s">
        <v>115</v>
      </c>
      <c r="G50" s="36">
        <v>1</v>
      </c>
      <c r="H50" s="41">
        <v>43140.480000000003</v>
      </c>
      <c r="I50" s="41">
        <f t="shared" si="5"/>
        <v>55556.31</v>
      </c>
      <c r="J50" s="41">
        <v>864.46</v>
      </c>
      <c r="K50" s="41">
        <f t="shared" si="6"/>
        <v>1.56</v>
      </c>
      <c r="L50" s="41">
        <f t="shared" si="7"/>
        <v>55556.31</v>
      </c>
      <c r="M50" s="40">
        <f t="shared" si="4"/>
        <v>1.5874324126333862E-2</v>
      </c>
    </row>
    <row r="51" spans="1:13" ht="48" customHeight="1" x14ac:dyDescent="0.2">
      <c r="A51" s="38" t="s">
        <v>321</v>
      </c>
      <c r="B51" s="36" t="s">
        <v>322</v>
      </c>
      <c r="C51" s="38" t="s">
        <v>26</v>
      </c>
      <c r="D51" s="38" t="s">
        <v>323</v>
      </c>
      <c r="E51" s="38" t="s">
        <v>128</v>
      </c>
      <c r="F51" s="37" t="s">
        <v>106</v>
      </c>
      <c r="G51" s="36">
        <v>500</v>
      </c>
      <c r="H51" s="41">
        <v>11.63</v>
      </c>
      <c r="I51" s="41">
        <f t="shared" si="5"/>
        <v>14.97</v>
      </c>
      <c r="J51" s="41">
        <v>1770</v>
      </c>
      <c r="K51" s="41">
        <f t="shared" si="6"/>
        <v>23.65</v>
      </c>
      <c r="L51" s="41">
        <f t="shared" si="7"/>
        <v>7485</v>
      </c>
      <c r="M51" s="40">
        <f t="shared" si="4"/>
        <v>2.1387186457417521E-3</v>
      </c>
    </row>
    <row r="52" spans="1:13" ht="36" customHeight="1" x14ac:dyDescent="0.2">
      <c r="A52" s="38" t="s">
        <v>326</v>
      </c>
      <c r="B52" s="36" t="s">
        <v>327</v>
      </c>
      <c r="C52" s="38" t="s">
        <v>26</v>
      </c>
      <c r="D52" s="38" t="s">
        <v>328</v>
      </c>
      <c r="E52" s="38" t="s">
        <v>128</v>
      </c>
      <c r="F52" s="37" t="s">
        <v>106</v>
      </c>
      <c r="G52" s="36">
        <v>150</v>
      </c>
      <c r="H52" s="41">
        <v>10.46</v>
      </c>
      <c r="I52" s="41">
        <f t="shared" si="5"/>
        <v>13.47</v>
      </c>
      <c r="J52" s="41">
        <v>531</v>
      </c>
      <c r="K52" s="41">
        <f t="shared" si="6"/>
        <v>26.28</v>
      </c>
      <c r="L52" s="41">
        <f t="shared" si="7"/>
        <v>2020.5</v>
      </c>
      <c r="M52" s="40">
        <f t="shared" si="4"/>
        <v>5.773254540709699E-4</v>
      </c>
    </row>
    <row r="53" spans="1:13" ht="24" customHeight="1" x14ac:dyDescent="0.2">
      <c r="A53" s="38" t="s">
        <v>331</v>
      </c>
      <c r="B53" s="36" t="s">
        <v>332</v>
      </c>
      <c r="C53" s="38" t="s">
        <v>20</v>
      </c>
      <c r="D53" s="38" t="s">
        <v>333</v>
      </c>
      <c r="E53" s="38" t="s">
        <v>128</v>
      </c>
      <c r="F53" s="37" t="s">
        <v>115</v>
      </c>
      <c r="G53" s="36">
        <v>34</v>
      </c>
      <c r="H53" s="41">
        <v>1159.81</v>
      </c>
      <c r="I53" s="41">
        <f t="shared" si="5"/>
        <v>1493.6</v>
      </c>
      <c r="J53" s="41">
        <v>4523.3599999999997</v>
      </c>
      <c r="K53" s="41">
        <f t="shared" si="6"/>
        <v>8.91</v>
      </c>
      <c r="L53" s="41">
        <f t="shared" si="7"/>
        <v>50782.400000000001</v>
      </c>
      <c r="M53" s="40">
        <f t="shared" si="4"/>
        <v>1.4510255945960714E-2</v>
      </c>
    </row>
    <row r="54" spans="1:13" ht="24" customHeight="1" x14ac:dyDescent="0.2">
      <c r="A54" s="38" t="s">
        <v>335</v>
      </c>
      <c r="B54" s="36" t="s">
        <v>336</v>
      </c>
      <c r="C54" s="38" t="s">
        <v>20</v>
      </c>
      <c r="D54" s="38" t="s">
        <v>337</v>
      </c>
      <c r="E54" s="38" t="s">
        <v>128</v>
      </c>
      <c r="F54" s="37" t="s">
        <v>115</v>
      </c>
      <c r="G54" s="36">
        <v>408</v>
      </c>
      <c r="H54" s="41">
        <v>117.72</v>
      </c>
      <c r="I54" s="41">
        <f t="shared" si="5"/>
        <v>151.59</v>
      </c>
      <c r="J54" s="41">
        <v>2684.64</v>
      </c>
      <c r="K54" s="41">
        <f t="shared" si="6"/>
        <v>4.34</v>
      </c>
      <c r="L54" s="41">
        <f t="shared" si="7"/>
        <v>61848.72</v>
      </c>
      <c r="M54" s="40">
        <f t="shared" si="4"/>
        <v>1.7672279315866509E-2</v>
      </c>
    </row>
    <row r="55" spans="1:13" ht="24" customHeight="1" x14ac:dyDescent="0.2">
      <c r="A55" s="38" t="s">
        <v>344</v>
      </c>
      <c r="B55" s="36" t="s">
        <v>345</v>
      </c>
      <c r="C55" s="38" t="s">
        <v>26</v>
      </c>
      <c r="D55" s="38" t="s">
        <v>346</v>
      </c>
      <c r="E55" s="38" t="s">
        <v>128</v>
      </c>
      <c r="F55" s="37" t="s">
        <v>106</v>
      </c>
      <c r="G55" s="36">
        <v>100</v>
      </c>
      <c r="H55" s="41">
        <v>36.869999999999997</v>
      </c>
      <c r="I55" s="41">
        <f t="shared" si="5"/>
        <v>47.48</v>
      </c>
      <c r="J55" s="41">
        <v>1737</v>
      </c>
      <c r="K55" s="41">
        <f t="shared" si="6"/>
        <v>36.58</v>
      </c>
      <c r="L55" s="41">
        <f t="shared" si="7"/>
        <v>4748</v>
      </c>
      <c r="M55" s="40">
        <f t="shared" si="4"/>
        <v>1.3566648136248281E-3</v>
      </c>
    </row>
    <row r="56" spans="1:13" ht="24" customHeight="1" x14ac:dyDescent="0.2">
      <c r="A56" s="38" t="s">
        <v>351</v>
      </c>
      <c r="B56" s="36" t="s">
        <v>352</v>
      </c>
      <c r="C56" s="38" t="s">
        <v>20</v>
      </c>
      <c r="D56" s="38" t="s">
        <v>353</v>
      </c>
      <c r="E56" s="38" t="s">
        <v>128</v>
      </c>
      <c r="F56" s="37" t="s">
        <v>115</v>
      </c>
      <c r="G56" s="36">
        <v>272</v>
      </c>
      <c r="H56" s="41">
        <v>1691.18</v>
      </c>
      <c r="I56" s="41">
        <f t="shared" si="5"/>
        <v>2177.9</v>
      </c>
      <c r="J56" s="41">
        <v>5964.96</v>
      </c>
      <c r="K56" s="41">
        <f t="shared" si="6"/>
        <v>1.01</v>
      </c>
      <c r="L56" s="41">
        <f t="shared" si="7"/>
        <v>592388.80000000005</v>
      </c>
      <c r="M56" s="40">
        <f t="shared" si="4"/>
        <v>0.16926559413341105</v>
      </c>
    </row>
    <row r="57" spans="1:13" ht="72" customHeight="1" x14ac:dyDescent="0.2">
      <c r="A57" s="38" t="s">
        <v>355</v>
      </c>
      <c r="B57" s="36" t="s">
        <v>356</v>
      </c>
      <c r="C57" s="38" t="s">
        <v>20</v>
      </c>
      <c r="D57" s="38" t="s">
        <v>357</v>
      </c>
      <c r="E57" s="38" t="s">
        <v>128</v>
      </c>
      <c r="F57" s="37" t="s">
        <v>23</v>
      </c>
      <c r="G57" s="36">
        <v>1</v>
      </c>
      <c r="H57" s="41">
        <v>2025.21</v>
      </c>
      <c r="I57" s="41">
        <f t="shared" si="5"/>
        <v>2608.06</v>
      </c>
      <c r="J57" s="41">
        <v>1613.74</v>
      </c>
      <c r="K57" s="41">
        <f t="shared" si="6"/>
        <v>61.88</v>
      </c>
      <c r="L57" s="41">
        <f t="shared" si="7"/>
        <v>2608.06</v>
      </c>
      <c r="M57" s="40">
        <f t="shared" si="4"/>
        <v>7.4521129608727239E-4</v>
      </c>
    </row>
    <row r="58" spans="1:13" ht="36" customHeight="1" x14ac:dyDescent="0.2">
      <c r="A58" s="38" t="s">
        <v>359</v>
      </c>
      <c r="B58" s="36" t="s">
        <v>297</v>
      </c>
      <c r="C58" s="38" t="s">
        <v>26</v>
      </c>
      <c r="D58" s="38" t="s">
        <v>360</v>
      </c>
      <c r="E58" s="38" t="s">
        <v>128</v>
      </c>
      <c r="F58" s="37" t="s">
        <v>106</v>
      </c>
      <c r="G58" s="36">
        <v>20</v>
      </c>
      <c r="H58" s="41">
        <v>91.33</v>
      </c>
      <c r="I58" s="41">
        <f t="shared" si="5"/>
        <v>117.61</v>
      </c>
      <c r="J58" s="41">
        <v>563.6</v>
      </c>
      <c r="K58" s="41">
        <f t="shared" si="6"/>
        <v>23.96</v>
      </c>
      <c r="L58" s="41">
        <f t="shared" si="7"/>
        <v>2352.1999999999998</v>
      </c>
      <c r="M58" s="40">
        <f t="shared" si="4"/>
        <v>6.721034066150633E-4</v>
      </c>
    </row>
    <row r="59" spans="1:13" ht="24" customHeight="1" x14ac:dyDescent="0.2">
      <c r="A59" s="44" t="s">
        <v>1173</v>
      </c>
      <c r="B59" s="44"/>
      <c r="C59" s="44"/>
      <c r="D59" s="44" t="s">
        <v>1172</v>
      </c>
      <c r="E59" s="44"/>
      <c r="F59" s="44"/>
      <c r="G59" s="45"/>
      <c r="H59" s="44"/>
      <c r="I59" s="44"/>
      <c r="J59" s="44"/>
      <c r="K59" s="44"/>
      <c r="L59" s="43">
        <v>734385.78</v>
      </c>
      <c r="M59" s="42">
        <f t="shared" si="4"/>
        <v>0.20983895268585173</v>
      </c>
    </row>
    <row r="60" spans="1:13" ht="36" customHeight="1" x14ac:dyDescent="0.2">
      <c r="A60" s="38" t="s">
        <v>361</v>
      </c>
      <c r="B60" s="36" t="s">
        <v>292</v>
      </c>
      <c r="C60" s="38" t="s">
        <v>26</v>
      </c>
      <c r="D60" s="38" t="s">
        <v>293</v>
      </c>
      <c r="E60" s="38" t="s">
        <v>128</v>
      </c>
      <c r="F60" s="37" t="s">
        <v>106</v>
      </c>
      <c r="G60" s="36">
        <v>30</v>
      </c>
      <c r="H60" s="41">
        <v>41.11</v>
      </c>
      <c r="I60" s="41">
        <f t="shared" ref="I60:I72" si="8">TRUNC(H60 * (1 + 28.78 / 100), 2)</f>
        <v>52.94</v>
      </c>
      <c r="J60" s="41">
        <v>142.5</v>
      </c>
      <c r="K60" s="41">
        <f t="shared" ref="K60:K72" si="9">ROUND((J60 * 100 / TRUNC(G60 * I60, 2)), 2)</f>
        <v>8.9700000000000006</v>
      </c>
      <c r="L60" s="41">
        <f t="shared" ref="L60:L72" si="10">TRUNC(G60 * I60, 2)</f>
        <v>1588.2</v>
      </c>
      <c r="M60" s="40">
        <f t="shared" si="4"/>
        <v>4.5380266575378099E-4</v>
      </c>
    </row>
    <row r="61" spans="1:13" ht="36" customHeight="1" x14ac:dyDescent="0.2">
      <c r="A61" s="38" t="s">
        <v>362</v>
      </c>
      <c r="B61" s="36" t="s">
        <v>363</v>
      </c>
      <c r="C61" s="38" t="s">
        <v>26</v>
      </c>
      <c r="D61" s="38" t="s">
        <v>364</v>
      </c>
      <c r="E61" s="38" t="s">
        <v>128</v>
      </c>
      <c r="F61" s="37" t="s">
        <v>106</v>
      </c>
      <c r="G61" s="36">
        <v>10</v>
      </c>
      <c r="H61" s="41">
        <v>27.77</v>
      </c>
      <c r="I61" s="41">
        <f t="shared" si="8"/>
        <v>35.76</v>
      </c>
      <c r="J61" s="41">
        <v>78.599999999999994</v>
      </c>
      <c r="K61" s="41">
        <f t="shared" si="9"/>
        <v>21.98</v>
      </c>
      <c r="L61" s="41">
        <f t="shared" si="10"/>
        <v>357.6</v>
      </c>
      <c r="M61" s="40">
        <f t="shared" si="4"/>
        <v>1.0217846195287249E-4</v>
      </c>
    </row>
    <row r="62" spans="1:13" ht="36" customHeight="1" x14ac:dyDescent="0.2">
      <c r="A62" s="38" t="s">
        <v>367</v>
      </c>
      <c r="B62" s="36" t="s">
        <v>297</v>
      </c>
      <c r="C62" s="38" t="s">
        <v>26</v>
      </c>
      <c r="D62" s="38" t="s">
        <v>298</v>
      </c>
      <c r="E62" s="38" t="s">
        <v>128</v>
      </c>
      <c r="F62" s="37" t="s">
        <v>106</v>
      </c>
      <c r="G62" s="36">
        <v>2</v>
      </c>
      <c r="H62" s="41">
        <v>91.33</v>
      </c>
      <c r="I62" s="41">
        <f t="shared" si="8"/>
        <v>117.61</v>
      </c>
      <c r="J62" s="41">
        <v>56.36</v>
      </c>
      <c r="K62" s="41">
        <f t="shared" si="9"/>
        <v>23.96</v>
      </c>
      <c r="L62" s="41">
        <f t="shared" si="10"/>
        <v>235.22</v>
      </c>
      <c r="M62" s="40">
        <f t="shared" si="4"/>
        <v>6.721034066150633E-5</v>
      </c>
    </row>
    <row r="63" spans="1:13" ht="36" customHeight="1" x14ac:dyDescent="0.2">
      <c r="A63" s="38" t="s">
        <v>368</v>
      </c>
      <c r="B63" s="36" t="s">
        <v>273</v>
      </c>
      <c r="C63" s="38" t="s">
        <v>26</v>
      </c>
      <c r="D63" s="38" t="s">
        <v>274</v>
      </c>
      <c r="E63" s="38" t="s">
        <v>275</v>
      </c>
      <c r="F63" s="37" t="s">
        <v>106</v>
      </c>
      <c r="G63" s="36">
        <v>100</v>
      </c>
      <c r="H63" s="41">
        <v>2.88</v>
      </c>
      <c r="I63" s="41">
        <f t="shared" si="8"/>
        <v>3.7</v>
      </c>
      <c r="J63" s="41">
        <v>28</v>
      </c>
      <c r="K63" s="41">
        <f t="shared" si="9"/>
        <v>7.57</v>
      </c>
      <c r="L63" s="41">
        <f t="shared" si="10"/>
        <v>370</v>
      </c>
      <c r="M63" s="40">
        <f t="shared" si="4"/>
        <v>1.0572156298255821E-4</v>
      </c>
    </row>
    <row r="64" spans="1:13" ht="24" customHeight="1" x14ac:dyDescent="0.2">
      <c r="A64" s="38" t="s">
        <v>369</v>
      </c>
      <c r="B64" s="36" t="s">
        <v>314</v>
      </c>
      <c r="C64" s="38" t="s">
        <v>20</v>
      </c>
      <c r="D64" s="38" t="s">
        <v>315</v>
      </c>
      <c r="E64" s="38" t="s">
        <v>128</v>
      </c>
      <c r="F64" s="37" t="s">
        <v>115</v>
      </c>
      <c r="G64" s="36">
        <v>3</v>
      </c>
      <c r="H64" s="41">
        <v>277.66000000000003</v>
      </c>
      <c r="I64" s="41">
        <f t="shared" si="8"/>
        <v>357.57</v>
      </c>
      <c r="J64" s="41">
        <v>19.89</v>
      </c>
      <c r="K64" s="41">
        <f t="shared" si="9"/>
        <v>1.85</v>
      </c>
      <c r="L64" s="41">
        <f t="shared" si="10"/>
        <v>1072.71</v>
      </c>
      <c r="M64" s="40">
        <f t="shared" si="4"/>
        <v>3.0650966980275683E-4</v>
      </c>
    </row>
    <row r="65" spans="1:13" ht="24" customHeight="1" x14ac:dyDescent="0.2">
      <c r="A65" s="38" t="s">
        <v>370</v>
      </c>
      <c r="B65" s="36" t="s">
        <v>371</v>
      </c>
      <c r="C65" s="38" t="s">
        <v>20</v>
      </c>
      <c r="D65" s="38" t="s">
        <v>372</v>
      </c>
      <c r="E65" s="38" t="s">
        <v>128</v>
      </c>
      <c r="F65" s="37" t="s">
        <v>115</v>
      </c>
      <c r="G65" s="36">
        <v>1</v>
      </c>
      <c r="H65" s="41">
        <v>31771.45</v>
      </c>
      <c r="I65" s="41">
        <f t="shared" si="8"/>
        <v>40915.269999999997</v>
      </c>
      <c r="J65" s="41">
        <v>864.46</v>
      </c>
      <c r="K65" s="41">
        <f t="shared" si="9"/>
        <v>2.11</v>
      </c>
      <c r="L65" s="41">
        <f t="shared" si="10"/>
        <v>40915.269999999997</v>
      </c>
      <c r="M65" s="40">
        <f t="shared" si="4"/>
        <v>1.169088187636047E-2</v>
      </c>
    </row>
    <row r="66" spans="1:13" ht="48" customHeight="1" x14ac:dyDescent="0.2">
      <c r="A66" s="38" t="s">
        <v>374</v>
      </c>
      <c r="B66" s="36" t="s">
        <v>322</v>
      </c>
      <c r="C66" s="38" t="s">
        <v>26</v>
      </c>
      <c r="D66" s="38" t="s">
        <v>323</v>
      </c>
      <c r="E66" s="38" t="s">
        <v>128</v>
      </c>
      <c r="F66" s="37" t="s">
        <v>106</v>
      </c>
      <c r="G66" s="36">
        <v>300</v>
      </c>
      <c r="H66" s="41">
        <v>11.63</v>
      </c>
      <c r="I66" s="41">
        <f t="shared" si="8"/>
        <v>14.97</v>
      </c>
      <c r="J66" s="41">
        <v>1062</v>
      </c>
      <c r="K66" s="41">
        <f t="shared" si="9"/>
        <v>23.65</v>
      </c>
      <c r="L66" s="41">
        <f t="shared" si="10"/>
        <v>4491</v>
      </c>
      <c r="M66" s="40">
        <f t="shared" si="4"/>
        <v>1.2832311874450511E-3</v>
      </c>
    </row>
    <row r="67" spans="1:13" ht="36" customHeight="1" x14ac:dyDescent="0.2">
      <c r="A67" s="38" t="s">
        <v>375</v>
      </c>
      <c r="B67" s="36" t="s">
        <v>327</v>
      </c>
      <c r="C67" s="38" t="s">
        <v>26</v>
      </c>
      <c r="D67" s="38" t="s">
        <v>328</v>
      </c>
      <c r="E67" s="38" t="s">
        <v>128</v>
      </c>
      <c r="F67" s="37" t="s">
        <v>106</v>
      </c>
      <c r="G67" s="36">
        <v>100</v>
      </c>
      <c r="H67" s="41">
        <v>10.46</v>
      </c>
      <c r="I67" s="41">
        <f t="shared" si="8"/>
        <v>13.47</v>
      </c>
      <c r="J67" s="41">
        <v>354</v>
      </c>
      <c r="K67" s="41">
        <f t="shared" si="9"/>
        <v>26.28</v>
      </c>
      <c r="L67" s="41">
        <f t="shared" si="10"/>
        <v>1347</v>
      </c>
      <c r="M67" s="40">
        <f t="shared" si="4"/>
        <v>3.8488363604731327E-4</v>
      </c>
    </row>
    <row r="68" spans="1:13" ht="24" customHeight="1" x14ac:dyDescent="0.2">
      <c r="A68" s="38" t="s">
        <v>376</v>
      </c>
      <c r="B68" s="36" t="s">
        <v>377</v>
      </c>
      <c r="C68" s="38" t="s">
        <v>20</v>
      </c>
      <c r="D68" s="38" t="s">
        <v>378</v>
      </c>
      <c r="E68" s="38" t="s">
        <v>128</v>
      </c>
      <c r="F68" s="37" t="s">
        <v>115</v>
      </c>
      <c r="G68" s="36">
        <v>54</v>
      </c>
      <c r="H68" s="41">
        <v>2948.93</v>
      </c>
      <c r="I68" s="41">
        <f t="shared" si="8"/>
        <v>3797.63</v>
      </c>
      <c r="J68" s="41">
        <v>176612.4</v>
      </c>
      <c r="K68" s="41">
        <f t="shared" si="9"/>
        <v>86.12</v>
      </c>
      <c r="L68" s="41">
        <f t="shared" si="10"/>
        <v>205072.02</v>
      </c>
      <c r="M68" s="40">
        <f t="shared" si="4"/>
        <v>5.8596039130784962E-2</v>
      </c>
    </row>
    <row r="69" spans="1:13" ht="24" customHeight="1" x14ac:dyDescent="0.2">
      <c r="A69" s="38" t="s">
        <v>380</v>
      </c>
      <c r="B69" s="36" t="s">
        <v>345</v>
      </c>
      <c r="C69" s="38" t="s">
        <v>26</v>
      </c>
      <c r="D69" s="38" t="s">
        <v>346</v>
      </c>
      <c r="E69" s="38" t="s">
        <v>128</v>
      </c>
      <c r="F69" s="37" t="s">
        <v>106</v>
      </c>
      <c r="G69" s="36">
        <v>50</v>
      </c>
      <c r="H69" s="41">
        <v>36.869999999999997</v>
      </c>
      <c r="I69" s="41">
        <f t="shared" si="8"/>
        <v>47.48</v>
      </c>
      <c r="J69" s="41">
        <v>868.5</v>
      </c>
      <c r="K69" s="41">
        <f t="shared" si="9"/>
        <v>36.58</v>
      </c>
      <c r="L69" s="41">
        <f t="shared" si="10"/>
        <v>2374</v>
      </c>
      <c r="M69" s="40">
        <f t="shared" si="4"/>
        <v>6.7833240681241407E-4</v>
      </c>
    </row>
    <row r="70" spans="1:13" ht="24" customHeight="1" x14ac:dyDescent="0.2">
      <c r="A70" s="38" t="s">
        <v>381</v>
      </c>
      <c r="B70" s="36" t="s">
        <v>352</v>
      </c>
      <c r="C70" s="38" t="s">
        <v>20</v>
      </c>
      <c r="D70" s="38" t="s">
        <v>353</v>
      </c>
      <c r="E70" s="38" t="s">
        <v>128</v>
      </c>
      <c r="F70" s="37" t="s">
        <v>115</v>
      </c>
      <c r="G70" s="36">
        <v>216</v>
      </c>
      <c r="H70" s="41">
        <v>1691.18</v>
      </c>
      <c r="I70" s="41">
        <f t="shared" si="8"/>
        <v>2177.9</v>
      </c>
      <c r="J70" s="41">
        <v>4736.88</v>
      </c>
      <c r="K70" s="41">
        <f t="shared" si="9"/>
        <v>1.01</v>
      </c>
      <c r="L70" s="41">
        <f t="shared" si="10"/>
        <v>470426.4</v>
      </c>
      <c r="M70" s="40">
        <f t="shared" ref="M70:M101" si="11">L70 / 3499759.08</f>
        <v>0.13441679534123818</v>
      </c>
    </row>
    <row r="71" spans="1:13" ht="72" customHeight="1" x14ac:dyDescent="0.2">
      <c r="A71" s="38" t="s">
        <v>382</v>
      </c>
      <c r="B71" s="36" t="s">
        <v>356</v>
      </c>
      <c r="C71" s="38" t="s">
        <v>20</v>
      </c>
      <c r="D71" s="38" t="s">
        <v>357</v>
      </c>
      <c r="E71" s="38" t="s">
        <v>128</v>
      </c>
      <c r="F71" s="37" t="s">
        <v>23</v>
      </c>
      <c r="G71" s="36">
        <v>1</v>
      </c>
      <c r="H71" s="41">
        <v>2025.21</v>
      </c>
      <c r="I71" s="41">
        <f t="shared" si="8"/>
        <v>2608.06</v>
      </c>
      <c r="J71" s="41">
        <v>1613.74</v>
      </c>
      <c r="K71" s="41">
        <f t="shared" si="9"/>
        <v>61.88</v>
      </c>
      <c r="L71" s="41">
        <f t="shared" si="10"/>
        <v>2608.06</v>
      </c>
      <c r="M71" s="40">
        <f t="shared" si="11"/>
        <v>7.4521129608727239E-4</v>
      </c>
    </row>
    <row r="72" spans="1:13" ht="36" customHeight="1" x14ac:dyDescent="0.2">
      <c r="A72" s="38" t="s">
        <v>383</v>
      </c>
      <c r="B72" s="36" t="s">
        <v>297</v>
      </c>
      <c r="C72" s="38" t="s">
        <v>26</v>
      </c>
      <c r="D72" s="38" t="s">
        <v>384</v>
      </c>
      <c r="E72" s="38" t="s">
        <v>128</v>
      </c>
      <c r="F72" s="37" t="s">
        <v>106</v>
      </c>
      <c r="G72" s="36">
        <v>30</v>
      </c>
      <c r="H72" s="41">
        <v>91.33</v>
      </c>
      <c r="I72" s="41">
        <f t="shared" si="8"/>
        <v>117.61</v>
      </c>
      <c r="J72" s="41">
        <v>845.4</v>
      </c>
      <c r="K72" s="41">
        <f t="shared" si="9"/>
        <v>23.96</v>
      </c>
      <c r="L72" s="41">
        <f t="shared" si="10"/>
        <v>3528.3</v>
      </c>
      <c r="M72" s="40">
        <f t="shared" si="11"/>
        <v>1.0081551099225951E-3</v>
      </c>
    </row>
    <row r="73" spans="1:13" ht="24" customHeight="1" x14ac:dyDescent="0.2">
      <c r="A73" s="44" t="s">
        <v>1171</v>
      </c>
      <c r="B73" s="44"/>
      <c r="C73" s="44"/>
      <c r="D73" s="44" t="s">
        <v>1170</v>
      </c>
      <c r="E73" s="44"/>
      <c r="F73" s="44"/>
      <c r="G73" s="45"/>
      <c r="H73" s="44"/>
      <c r="I73" s="44"/>
      <c r="J73" s="44"/>
      <c r="K73" s="44"/>
      <c r="L73" s="43">
        <v>437764.72</v>
      </c>
      <c r="M73" s="42">
        <f t="shared" si="11"/>
        <v>0.12508424437032961</v>
      </c>
    </row>
    <row r="74" spans="1:13" ht="36" customHeight="1" x14ac:dyDescent="0.2">
      <c r="A74" s="38" t="s">
        <v>385</v>
      </c>
      <c r="B74" s="36" t="s">
        <v>292</v>
      </c>
      <c r="C74" s="38" t="s">
        <v>26</v>
      </c>
      <c r="D74" s="38" t="s">
        <v>293</v>
      </c>
      <c r="E74" s="38" t="s">
        <v>128</v>
      </c>
      <c r="F74" s="37" t="s">
        <v>106</v>
      </c>
      <c r="G74" s="36">
        <v>45</v>
      </c>
      <c r="H74" s="41">
        <v>41.11</v>
      </c>
      <c r="I74" s="41">
        <f t="shared" ref="I74:I86" si="12">TRUNC(H74 * (1 + 28.78 / 100), 2)</f>
        <v>52.94</v>
      </c>
      <c r="J74" s="41">
        <v>213.75</v>
      </c>
      <c r="K74" s="41">
        <f t="shared" ref="K74:K86" si="13">ROUND((J74 * 100 / TRUNC(G74 * I74, 2)), 2)</f>
        <v>8.9700000000000006</v>
      </c>
      <c r="L74" s="41">
        <f t="shared" ref="L74:L86" si="14">TRUNC(G74 * I74, 2)</f>
        <v>2382.3000000000002</v>
      </c>
      <c r="M74" s="40">
        <f t="shared" si="11"/>
        <v>6.8070399863067149E-4</v>
      </c>
    </row>
    <row r="75" spans="1:13" ht="36" customHeight="1" x14ac:dyDescent="0.2">
      <c r="A75" s="38" t="s">
        <v>386</v>
      </c>
      <c r="B75" s="36" t="s">
        <v>363</v>
      </c>
      <c r="C75" s="38" t="s">
        <v>26</v>
      </c>
      <c r="D75" s="38" t="s">
        <v>364</v>
      </c>
      <c r="E75" s="38" t="s">
        <v>128</v>
      </c>
      <c r="F75" s="37" t="s">
        <v>106</v>
      </c>
      <c r="G75" s="36">
        <v>15</v>
      </c>
      <c r="H75" s="41">
        <v>27.77</v>
      </c>
      <c r="I75" s="41">
        <f t="shared" si="12"/>
        <v>35.76</v>
      </c>
      <c r="J75" s="41">
        <v>117.9</v>
      </c>
      <c r="K75" s="41">
        <f t="shared" si="13"/>
        <v>21.98</v>
      </c>
      <c r="L75" s="41">
        <f t="shared" si="14"/>
        <v>536.4</v>
      </c>
      <c r="M75" s="40">
        <f t="shared" si="11"/>
        <v>1.5326769292930872E-4</v>
      </c>
    </row>
    <row r="76" spans="1:13" ht="36" customHeight="1" x14ac:dyDescent="0.2">
      <c r="A76" s="38" t="s">
        <v>387</v>
      </c>
      <c r="B76" s="36" t="s">
        <v>297</v>
      </c>
      <c r="C76" s="38" t="s">
        <v>26</v>
      </c>
      <c r="D76" s="38" t="s">
        <v>298</v>
      </c>
      <c r="E76" s="38" t="s">
        <v>128</v>
      </c>
      <c r="F76" s="37" t="s">
        <v>106</v>
      </c>
      <c r="G76" s="36">
        <v>2</v>
      </c>
      <c r="H76" s="41">
        <v>91.33</v>
      </c>
      <c r="I76" s="41">
        <f t="shared" si="12"/>
        <v>117.61</v>
      </c>
      <c r="J76" s="41">
        <v>56.36</v>
      </c>
      <c r="K76" s="41">
        <f t="shared" si="13"/>
        <v>23.96</v>
      </c>
      <c r="L76" s="41">
        <f t="shared" si="14"/>
        <v>235.22</v>
      </c>
      <c r="M76" s="40">
        <f t="shared" si="11"/>
        <v>6.721034066150633E-5</v>
      </c>
    </row>
    <row r="77" spans="1:13" ht="36" customHeight="1" x14ac:dyDescent="0.2">
      <c r="A77" s="38" t="s">
        <v>388</v>
      </c>
      <c r="B77" s="36" t="s">
        <v>273</v>
      </c>
      <c r="C77" s="38" t="s">
        <v>26</v>
      </c>
      <c r="D77" s="38" t="s">
        <v>274</v>
      </c>
      <c r="E77" s="38" t="s">
        <v>275</v>
      </c>
      <c r="F77" s="37" t="s">
        <v>106</v>
      </c>
      <c r="G77" s="36">
        <v>100</v>
      </c>
      <c r="H77" s="41">
        <v>2.88</v>
      </c>
      <c r="I77" s="41">
        <f t="shared" si="12"/>
        <v>3.7</v>
      </c>
      <c r="J77" s="41">
        <v>28</v>
      </c>
      <c r="K77" s="41">
        <f t="shared" si="13"/>
        <v>7.57</v>
      </c>
      <c r="L77" s="41">
        <f t="shared" si="14"/>
        <v>370</v>
      </c>
      <c r="M77" s="40">
        <f t="shared" si="11"/>
        <v>1.0572156298255821E-4</v>
      </c>
    </row>
    <row r="78" spans="1:13" ht="24" customHeight="1" x14ac:dyDescent="0.2">
      <c r="A78" s="38" t="s">
        <v>389</v>
      </c>
      <c r="B78" s="36" t="s">
        <v>314</v>
      </c>
      <c r="C78" s="38" t="s">
        <v>20</v>
      </c>
      <c r="D78" s="38" t="s">
        <v>315</v>
      </c>
      <c r="E78" s="38" t="s">
        <v>128</v>
      </c>
      <c r="F78" s="37" t="s">
        <v>115</v>
      </c>
      <c r="G78" s="36">
        <v>9</v>
      </c>
      <c r="H78" s="41">
        <v>277.66000000000003</v>
      </c>
      <c r="I78" s="41">
        <f t="shared" si="12"/>
        <v>357.57</v>
      </c>
      <c r="J78" s="41">
        <v>59.67</v>
      </c>
      <c r="K78" s="41">
        <f t="shared" si="13"/>
        <v>1.85</v>
      </c>
      <c r="L78" s="41">
        <f t="shared" si="14"/>
        <v>3218.13</v>
      </c>
      <c r="M78" s="40">
        <f t="shared" si="11"/>
        <v>9.1952900940827048E-4</v>
      </c>
    </row>
    <row r="79" spans="1:13" ht="24" customHeight="1" x14ac:dyDescent="0.2">
      <c r="A79" s="38" t="s">
        <v>390</v>
      </c>
      <c r="B79" s="36" t="s">
        <v>371</v>
      </c>
      <c r="C79" s="38" t="s">
        <v>20</v>
      </c>
      <c r="D79" s="38" t="s">
        <v>372</v>
      </c>
      <c r="E79" s="38" t="s">
        <v>128</v>
      </c>
      <c r="F79" s="37" t="s">
        <v>115</v>
      </c>
      <c r="G79" s="36">
        <v>1</v>
      </c>
      <c r="H79" s="41">
        <v>31771.45</v>
      </c>
      <c r="I79" s="41">
        <f t="shared" si="12"/>
        <v>40915.269999999997</v>
      </c>
      <c r="J79" s="41">
        <v>864.46</v>
      </c>
      <c r="K79" s="41">
        <f t="shared" si="13"/>
        <v>2.11</v>
      </c>
      <c r="L79" s="41">
        <f t="shared" si="14"/>
        <v>40915.269999999997</v>
      </c>
      <c r="M79" s="40">
        <f t="shared" si="11"/>
        <v>1.169088187636047E-2</v>
      </c>
    </row>
    <row r="80" spans="1:13" ht="48" customHeight="1" x14ac:dyDescent="0.2">
      <c r="A80" s="38" t="s">
        <v>391</v>
      </c>
      <c r="B80" s="36" t="s">
        <v>322</v>
      </c>
      <c r="C80" s="38" t="s">
        <v>26</v>
      </c>
      <c r="D80" s="38" t="s">
        <v>323</v>
      </c>
      <c r="E80" s="38" t="s">
        <v>128</v>
      </c>
      <c r="F80" s="37" t="s">
        <v>106</v>
      </c>
      <c r="G80" s="36">
        <v>500</v>
      </c>
      <c r="H80" s="41">
        <v>11.63</v>
      </c>
      <c r="I80" s="41">
        <f t="shared" si="12"/>
        <v>14.97</v>
      </c>
      <c r="J80" s="41">
        <v>1770</v>
      </c>
      <c r="K80" s="41">
        <f t="shared" si="13"/>
        <v>23.65</v>
      </c>
      <c r="L80" s="41">
        <f t="shared" si="14"/>
        <v>7485</v>
      </c>
      <c r="M80" s="40">
        <f t="shared" si="11"/>
        <v>2.1387186457417521E-3</v>
      </c>
    </row>
    <row r="81" spans="1:13" ht="36" customHeight="1" x14ac:dyDescent="0.2">
      <c r="A81" s="38" t="s">
        <v>392</v>
      </c>
      <c r="B81" s="36" t="s">
        <v>327</v>
      </c>
      <c r="C81" s="38" t="s">
        <v>26</v>
      </c>
      <c r="D81" s="38" t="s">
        <v>328</v>
      </c>
      <c r="E81" s="38" t="s">
        <v>128</v>
      </c>
      <c r="F81" s="37" t="s">
        <v>106</v>
      </c>
      <c r="G81" s="36">
        <v>150</v>
      </c>
      <c r="H81" s="41">
        <v>10.46</v>
      </c>
      <c r="I81" s="41">
        <f t="shared" si="12"/>
        <v>13.47</v>
      </c>
      <c r="J81" s="41">
        <v>531</v>
      </c>
      <c r="K81" s="41">
        <f t="shared" si="13"/>
        <v>26.28</v>
      </c>
      <c r="L81" s="41">
        <f t="shared" si="14"/>
        <v>2020.5</v>
      </c>
      <c r="M81" s="40">
        <f t="shared" si="11"/>
        <v>5.773254540709699E-4</v>
      </c>
    </row>
    <row r="82" spans="1:13" ht="24" customHeight="1" x14ac:dyDescent="0.2">
      <c r="A82" s="38" t="s">
        <v>393</v>
      </c>
      <c r="B82" s="36" t="s">
        <v>332</v>
      </c>
      <c r="C82" s="38" t="s">
        <v>20</v>
      </c>
      <c r="D82" s="38" t="s">
        <v>333</v>
      </c>
      <c r="E82" s="38" t="s">
        <v>128</v>
      </c>
      <c r="F82" s="37" t="s">
        <v>115</v>
      </c>
      <c r="G82" s="36">
        <v>18</v>
      </c>
      <c r="H82" s="41">
        <v>1159.81</v>
      </c>
      <c r="I82" s="41">
        <f t="shared" si="12"/>
        <v>1493.6</v>
      </c>
      <c r="J82" s="41">
        <v>2394.7199999999998</v>
      </c>
      <c r="K82" s="41">
        <f t="shared" si="13"/>
        <v>8.91</v>
      </c>
      <c r="L82" s="41">
        <f t="shared" si="14"/>
        <v>26884.799999999999</v>
      </c>
      <c r="M82" s="40">
        <f t="shared" si="11"/>
        <v>7.6819002066850842E-3</v>
      </c>
    </row>
    <row r="83" spans="1:13" ht="24" customHeight="1" x14ac:dyDescent="0.2">
      <c r="A83" s="38" t="s">
        <v>394</v>
      </c>
      <c r="B83" s="36" t="s">
        <v>336</v>
      </c>
      <c r="C83" s="38" t="s">
        <v>20</v>
      </c>
      <c r="D83" s="38" t="s">
        <v>337</v>
      </c>
      <c r="E83" s="38" t="s">
        <v>128</v>
      </c>
      <c r="F83" s="37" t="s">
        <v>115</v>
      </c>
      <c r="G83" s="36">
        <v>216</v>
      </c>
      <c r="H83" s="41">
        <v>117.72</v>
      </c>
      <c r="I83" s="41">
        <f t="shared" si="12"/>
        <v>151.59</v>
      </c>
      <c r="J83" s="41">
        <v>1421.28</v>
      </c>
      <c r="K83" s="41">
        <f t="shared" si="13"/>
        <v>4.34</v>
      </c>
      <c r="L83" s="41">
        <f t="shared" si="14"/>
        <v>32743.439999999999</v>
      </c>
      <c r="M83" s="40">
        <f t="shared" si="11"/>
        <v>9.35591257898815E-3</v>
      </c>
    </row>
    <row r="84" spans="1:13" ht="24" customHeight="1" x14ac:dyDescent="0.2">
      <c r="A84" s="38" t="s">
        <v>395</v>
      </c>
      <c r="B84" s="36" t="s">
        <v>345</v>
      </c>
      <c r="C84" s="38" t="s">
        <v>26</v>
      </c>
      <c r="D84" s="38" t="s">
        <v>346</v>
      </c>
      <c r="E84" s="38" t="s">
        <v>128</v>
      </c>
      <c r="F84" s="37" t="s">
        <v>106</v>
      </c>
      <c r="G84" s="36">
        <v>100</v>
      </c>
      <c r="H84" s="41">
        <v>36.869999999999997</v>
      </c>
      <c r="I84" s="41">
        <f t="shared" si="12"/>
        <v>47.48</v>
      </c>
      <c r="J84" s="41">
        <v>1737</v>
      </c>
      <c r="K84" s="41">
        <f t="shared" si="13"/>
        <v>36.58</v>
      </c>
      <c r="L84" s="41">
        <f t="shared" si="14"/>
        <v>4748</v>
      </c>
      <c r="M84" s="40">
        <f t="shared" si="11"/>
        <v>1.3566648136248281E-3</v>
      </c>
    </row>
    <row r="85" spans="1:13" ht="24" customHeight="1" x14ac:dyDescent="0.2">
      <c r="A85" s="38" t="s">
        <v>396</v>
      </c>
      <c r="B85" s="36" t="s">
        <v>352</v>
      </c>
      <c r="C85" s="38" t="s">
        <v>20</v>
      </c>
      <c r="D85" s="38" t="s">
        <v>353</v>
      </c>
      <c r="E85" s="38" t="s">
        <v>128</v>
      </c>
      <c r="F85" s="37" t="s">
        <v>115</v>
      </c>
      <c r="G85" s="36">
        <v>144</v>
      </c>
      <c r="H85" s="41">
        <v>1691.18</v>
      </c>
      <c r="I85" s="41">
        <f t="shared" si="12"/>
        <v>2177.9</v>
      </c>
      <c r="J85" s="41">
        <v>3157.92</v>
      </c>
      <c r="K85" s="41">
        <f t="shared" si="13"/>
        <v>1.01</v>
      </c>
      <c r="L85" s="41">
        <f t="shared" si="14"/>
        <v>313617.59999999998</v>
      </c>
      <c r="M85" s="40">
        <f t="shared" si="11"/>
        <v>8.9611196894158779E-2</v>
      </c>
    </row>
    <row r="86" spans="1:13" ht="72" customHeight="1" x14ac:dyDescent="0.2">
      <c r="A86" s="38" t="s">
        <v>397</v>
      </c>
      <c r="B86" s="36" t="s">
        <v>356</v>
      </c>
      <c r="C86" s="38" t="s">
        <v>20</v>
      </c>
      <c r="D86" s="38" t="s">
        <v>357</v>
      </c>
      <c r="E86" s="38" t="s">
        <v>128</v>
      </c>
      <c r="F86" s="37" t="s">
        <v>23</v>
      </c>
      <c r="G86" s="36">
        <v>1</v>
      </c>
      <c r="H86" s="41">
        <v>2025.21</v>
      </c>
      <c r="I86" s="41">
        <f t="shared" si="12"/>
        <v>2608.06</v>
      </c>
      <c r="J86" s="41">
        <v>1613.74</v>
      </c>
      <c r="K86" s="41">
        <f t="shared" si="13"/>
        <v>61.88</v>
      </c>
      <c r="L86" s="41">
        <f t="shared" si="14"/>
        <v>2608.06</v>
      </c>
      <c r="M86" s="40">
        <f t="shared" si="11"/>
        <v>7.4521129608727239E-4</v>
      </c>
    </row>
    <row r="87" spans="1:13" ht="24" customHeight="1" x14ac:dyDescent="0.2">
      <c r="A87" s="44" t="s">
        <v>1169</v>
      </c>
      <c r="B87" s="44"/>
      <c r="C87" s="44"/>
      <c r="D87" s="44" t="s">
        <v>1168</v>
      </c>
      <c r="E87" s="44"/>
      <c r="F87" s="44"/>
      <c r="G87" s="45"/>
      <c r="H87" s="44"/>
      <c r="I87" s="44"/>
      <c r="J87" s="44"/>
      <c r="K87" s="44"/>
      <c r="L87" s="43">
        <v>782597.62</v>
      </c>
      <c r="M87" s="42">
        <f t="shared" si="11"/>
        <v>0.22361471235900043</v>
      </c>
    </row>
    <row r="88" spans="1:13" ht="36" customHeight="1" x14ac:dyDescent="0.2">
      <c r="A88" s="38" t="s">
        <v>398</v>
      </c>
      <c r="B88" s="36" t="s">
        <v>287</v>
      </c>
      <c r="C88" s="38" t="s">
        <v>26</v>
      </c>
      <c r="D88" s="38" t="s">
        <v>288</v>
      </c>
      <c r="E88" s="38" t="s">
        <v>128</v>
      </c>
      <c r="F88" s="37" t="s">
        <v>106</v>
      </c>
      <c r="G88" s="36">
        <v>60</v>
      </c>
      <c r="H88" s="41">
        <v>78.83</v>
      </c>
      <c r="I88" s="41">
        <f t="shared" ref="I88:I100" si="15">TRUNC(H88 * (1 + 28.78 / 100), 2)</f>
        <v>101.51</v>
      </c>
      <c r="J88" s="41">
        <v>413.4</v>
      </c>
      <c r="K88" s="41">
        <f t="shared" ref="K88:K100" si="16">ROUND((J88 * 100 / TRUNC(G88 * I88, 2)), 2)</f>
        <v>6.79</v>
      </c>
      <c r="L88" s="41">
        <f t="shared" ref="L88:L100" si="17">TRUNC(G88 * I88, 2)</f>
        <v>6090.6</v>
      </c>
      <c r="M88" s="40">
        <f t="shared" si="11"/>
        <v>1.740291220274511E-3</v>
      </c>
    </row>
    <row r="89" spans="1:13" ht="36" customHeight="1" x14ac:dyDescent="0.2">
      <c r="A89" s="38" t="s">
        <v>399</v>
      </c>
      <c r="B89" s="36" t="s">
        <v>292</v>
      </c>
      <c r="C89" s="38" t="s">
        <v>26</v>
      </c>
      <c r="D89" s="38" t="s">
        <v>293</v>
      </c>
      <c r="E89" s="38" t="s">
        <v>128</v>
      </c>
      <c r="F89" s="37" t="s">
        <v>106</v>
      </c>
      <c r="G89" s="36">
        <v>20</v>
      </c>
      <c r="H89" s="41">
        <v>41.11</v>
      </c>
      <c r="I89" s="41">
        <f t="shared" si="15"/>
        <v>52.94</v>
      </c>
      <c r="J89" s="41">
        <v>95</v>
      </c>
      <c r="K89" s="41">
        <f t="shared" si="16"/>
        <v>8.9700000000000006</v>
      </c>
      <c r="L89" s="41">
        <f t="shared" si="17"/>
        <v>1058.8</v>
      </c>
      <c r="M89" s="40">
        <f t="shared" si="11"/>
        <v>3.0253511050252064E-4</v>
      </c>
    </row>
    <row r="90" spans="1:13" ht="36" customHeight="1" x14ac:dyDescent="0.2">
      <c r="A90" s="38" t="s">
        <v>400</v>
      </c>
      <c r="B90" s="36" t="s">
        <v>297</v>
      </c>
      <c r="C90" s="38" t="s">
        <v>26</v>
      </c>
      <c r="D90" s="38" t="s">
        <v>298</v>
      </c>
      <c r="E90" s="38" t="s">
        <v>128</v>
      </c>
      <c r="F90" s="37" t="s">
        <v>106</v>
      </c>
      <c r="G90" s="36">
        <v>2</v>
      </c>
      <c r="H90" s="41">
        <v>91.33</v>
      </c>
      <c r="I90" s="41">
        <f t="shared" si="15"/>
        <v>117.61</v>
      </c>
      <c r="J90" s="41">
        <v>56.36</v>
      </c>
      <c r="K90" s="41">
        <f t="shared" si="16"/>
        <v>23.96</v>
      </c>
      <c r="L90" s="41">
        <f t="shared" si="17"/>
        <v>235.22</v>
      </c>
      <c r="M90" s="40">
        <f t="shared" si="11"/>
        <v>6.721034066150633E-5</v>
      </c>
    </row>
    <row r="91" spans="1:13" ht="36" customHeight="1" x14ac:dyDescent="0.2">
      <c r="A91" s="38" t="s">
        <v>401</v>
      </c>
      <c r="B91" s="36" t="s">
        <v>273</v>
      </c>
      <c r="C91" s="38" t="s">
        <v>26</v>
      </c>
      <c r="D91" s="38" t="s">
        <v>274</v>
      </c>
      <c r="E91" s="38" t="s">
        <v>275</v>
      </c>
      <c r="F91" s="37" t="s">
        <v>106</v>
      </c>
      <c r="G91" s="36">
        <v>100</v>
      </c>
      <c r="H91" s="41">
        <v>2.88</v>
      </c>
      <c r="I91" s="41">
        <f t="shared" si="15"/>
        <v>3.7</v>
      </c>
      <c r="J91" s="41">
        <v>28</v>
      </c>
      <c r="K91" s="41">
        <f t="shared" si="16"/>
        <v>7.57</v>
      </c>
      <c r="L91" s="41">
        <f t="shared" si="17"/>
        <v>370</v>
      </c>
      <c r="M91" s="40">
        <f t="shared" si="11"/>
        <v>1.0572156298255821E-4</v>
      </c>
    </row>
    <row r="92" spans="1:13" ht="24" customHeight="1" x14ac:dyDescent="0.2">
      <c r="A92" s="38" t="s">
        <v>402</v>
      </c>
      <c r="B92" s="36" t="s">
        <v>314</v>
      </c>
      <c r="C92" s="38" t="s">
        <v>20</v>
      </c>
      <c r="D92" s="38" t="s">
        <v>315</v>
      </c>
      <c r="E92" s="38" t="s">
        <v>128</v>
      </c>
      <c r="F92" s="37" t="s">
        <v>115</v>
      </c>
      <c r="G92" s="36">
        <v>3</v>
      </c>
      <c r="H92" s="41">
        <v>277.66000000000003</v>
      </c>
      <c r="I92" s="41">
        <f t="shared" si="15"/>
        <v>357.57</v>
      </c>
      <c r="J92" s="41">
        <v>19.89</v>
      </c>
      <c r="K92" s="41">
        <f t="shared" si="16"/>
        <v>1.85</v>
      </c>
      <c r="L92" s="41">
        <f t="shared" si="17"/>
        <v>1072.71</v>
      </c>
      <c r="M92" s="40">
        <f t="shared" si="11"/>
        <v>3.0650966980275683E-4</v>
      </c>
    </row>
    <row r="93" spans="1:13" ht="24" customHeight="1" x14ac:dyDescent="0.2">
      <c r="A93" s="38" t="s">
        <v>403</v>
      </c>
      <c r="B93" s="36" t="s">
        <v>318</v>
      </c>
      <c r="C93" s="38" t="s">
        <v>20</v>
      </c>
      <c r="D93" s="38" t="s">
        <v>319</v>
      </c>
      <c r="E93" s="38" t="s">
        <v>128</v>
      </c>
      <c r="F93" s="37" t="s">
        <v>115</v>
      </c>
      <c r="G93" s="36">
        <v>1</v>
      </c>
      <c r="H93" s="41">
        <v>43140.480000000003</v>
      </c>
      <c r="I93" s="41">
        <f t="shared" si="15"/>
        <v>55556.31</v>
      </c>
      <c r="J93" s="41">
        <v>864.46</v>
      </c>
      <c r="K93" s="41">
        <f t="shared" si="16"/>
        <v>1.56</v>
      </c>
      <c r="L93" s="41">
        <f t="shared" si="17"/>
        <v>55556.31</v>
      </c>
      <c r="M93" s="40">
        <f t="shared" si="11"/>
        <v>1.5874324126333862E-2</v>
      </c>
    </row>
    <row r="94" spans="1:13" ht="36" customHeight="1" x14ac:dyDescent="0.2">
      <c r="A94" s="38" t="s">
        <v>404</v>
      </c>
      <c r="B94" s="36" t="s">
        <v>327</v>
      </c>
      <c r="C94" s="38" t="s">
        <v>26</v>
      </c>
      <c r="D94" s="38" t="s">
        <v>328</v>
      </c>
      <c r="E94" s="38" t="s">
        <v>128</v>
      </c>
      <c r="F94" s="37" t="s">
        <v>106</v>
      </c>
      <c r="G94" s="36">
        <v>100</v>
      </c>
      <c r="H94" s="41">
        <v>10.46</v>
      </c>
      <c r="I94" s="41">
        <f t="shared" si="15"/>
        <v>13.47</v>
      </c>
      <c r="J94" s="41">
        <v>354</v>
      </c>
      <c r="K94" s="41">
        <f t="shared" si="16"/>
        <v>26.28</v>
      </c>
      <c r="L94" s="41">
        <f t="shared" si="17"/>
        <v>1347</v>
      </c>
      <c r="M94" s="40">
        <f t="shared" si="11"/>
        <v>3.8488363604731327E-4</v>
      </c>
    </row>
    <row r="95" spans="1:13" ht="48" customHeight="1" x14ac:dyDescent="0.2">
      <c r="A95" s="38" t="s">
        <v>404</v>
      </c>
      <c r="B95" s="36" t="s">
        <v>322</v>
      </c>
      <c r="C95" s="38" t="s">
        <v>26</v>
      </c>
      <c r="D95" s="38" t="s">
        <v>323</v>
      </c>
      <c r="E95" s="38" t="s">
        <v>128</v>
      </c>
      <c r="F95" s="37" t="s">
        <v>106</v>
      </c>
      <c r="G95" s="36">
        <v>300</v>
      </c>
      <c r="H95" s="41">
        <v>11.63</v>
      </c>
      <c r="I95" s="41">
        <f t="shared" si="15"/>
        <v>14.97</v>
      </c>
      <c r="J95" s="41">
        <v>1062</v>
      </c>
      <c r="K95" s="41">
        <f t="shared" si="16"/>
        <v>23.65</v>
      </c>
      <c r="L95" s="41">
        <f t="shared" si="17"/>
        <v>4491</v>
      </c>
      <c r="M95" s="40">
        <f t="shared" si="11"/>
        <v>1.2832311874450511E-3</v>
      </c>
    </row>
    <row r="96" spans="1:13" ht="24" customHeight="1" x14ac:dyDescent="0.2">
      <c r="A96" s="38" t="s">
        <v>405</v>
      </c>
      <c r="B96" s="36" t="s">
        <v>332</v>
      </c>
      <c r="C96" s="38" t="s">
        <v>20</v>
      </c>
      <c r="D96" s="38" t="s">
        <v>333</v>
      </c>
      <c r="E96" s="38" t="s">
        <v>128</v>
      </c>
      <c r="F96" s="37" t="s">
        <v>115</v>
      </c>
      <c r="G96" s="36">
        <v>34</v>
      </c>
      <c r="H96" s="41">
        <v>1159.81</v>
      </c>
      <c r="I96" s="41">
        <f t="shared" si="15"/>
        <v>1493.6</v>
      </c>
      <c r="J96" s="41">
        <v>4523.3599999999997</v>
      </c>
      <c r="K96" s="41">
        <f t="shared" si="16"/>
        <v>8.91</v>
      </c>
      <c r="L96" s="41">
        <f t="shared" si="17"/>
        <v>50782.400000000001</v>
      </c>
      <c r="M96" s="40">
        <f t="shared" si="11"/>
        <v>1.4510255945960714E-2</v>
      </c>
    </row>
    <row r="97" spans="1:13" ht="24" customHeight="1" x14ac:dyDescent="0.2">
      <c r="A97" s="38" t="s">
        <v>406</v>
      </c>
      <c r="B97" s="36" t="s">
        <v>336</v>
      </c>
      <c r="C97" s="38" t="s">
        <v>20</v>
      </c>
      <c r="D97" s="38" t="s">
        <v>337</v>
      </c>
      <c r="E97" s="38" t="s">
        <v>128</v>
      </c>
      <c r="F97" s="37" t="s">
        <v>115</v>
      </c>
      <c r="G97" s="36">
        <v>408</v>
      </c>
      <c r="H97" s="41">
        <v>117.72</v>
      </c>
      <c r="I97" s="41">
        <f t="shared" si="15"/>
        <v>151.59</v>
      </c>
      <c r="J97" s="41">
        <v>2684.64</v>
      </c>
      <c r="K97" s="41">
        <f t="shared" si="16"/>
        <v>4.34</v>
      </c>
      <c r="L97" s="41">
        <f t="shared" si="17"/>
        <v>61848.72</v>
      </c>
      <c r="M97" s="40">
        <f t="shared" si="11"/>
        <v>1.7672279315866509E-2</v>
      </c>
    </row>
    <row r="98" spans="1:13" ht="24" customHeight="1" x14ac:dyDescent="0.2">
      <c r="A98" s="38" t="s">
        <v>407</v>
      </c>
      <c r="B98" s="36" t="s">
        <v>345</v>
      </c>
      <c r="C98" s="38" t="s">
        <v>26</v>
      </c>
      <c r="D98" s="38" t="s">
        <v>346</v>
      </c>
      <c r="E98" s="38" t="s">
        <v>128</v>
      </c>
      <c r="F98" s="37" t="s">
        <v>106</v>
      </c>
      <c r="G98" s="36">
        <v>100</v>
      </c>
      <c r="H98" s="41">
        <v>36.869999999999997</v>
      </c>
      <c r="I98" s="41">
        <f t="shared" si="15"/>
        <v>47.48</v>
      </c>
      <c r="J98" s="41">
        <v>1737</v>
      </c>
      <c r="K98" s="41">
        <f t="shared" si="16"/>
        <v>36.58</v>
      </c>
      <c r="L98" s="41">
        <f t="shared" si="17"/>
        <v>4748</v>
      </c>
      <c r="M98" s="40">
        <f t="shared" si="11"/>
        <v>1.3566648136248281E-3</v>
      </c>
    </row>
    <row r="99" spans="1:13" ht="24" customHeight="1" x14ac:dyDescent="0.2">
      <c r="A99" s="38" t="s">
        <v>408</v>
      </c>
      <c r="B99" s="36" t="s">
        <v>352</v>
      </c>
      <c r="C99" s="38" t="s">
        <v>20</v>
      </c>
      <c r="D99" s="38" t="s">
        <v>353</v>
      </c>
      <c r="E99" s="38" t="s">
        <v>128</v>
      </c>
      <c r="F99" s="37" t="s">
        <v>115</v>
      </c>
      <c r="G99" s="36">
        <v>272</v>
      </c>
      <c r="H99" s="41">
        <v>1691.18</v>
      </c>
      <c r="I99" s="41">
        <f t="shared" si="15"/>
        <v>2177.9</v>
      </c>
      <c r="J99" s="41">
        <v>5964.96</v>
      </c>
      <c r="K99" s="41">
        <f t="shared" si="16"/>
        <v>1.01</v>
      </c>
      <c r="L99" s="41">
        <f t="shared" si="17"/>
        <v>592388.80000000005</v>
      </c>
      <c r="M99" s="40">
        <f t="shared" si="11"/>
        <v>0.16926559413341105</v>
      </c>
    </row>
    <row r="100" spans="1:13" ht="72" customHeight="1" x14ac:dyDescent="0.2">
      <c r="A100" s="38" t="s">
        <v>409</v>
      </c>
      <c r="B100" s="36" t="s">
        <v>356</v>
      </c>
      <c r="C100" s="38" t="s">
        <v>20</v>
      </c>
      <c r="D100" s="38" t="s">
        <v>357</v>
      </c>
      <c r="E100" s="38" t="s">
        <v>128</v>
      </c>
      <c r="F100" s="37" t="s">
        <v>23</v>
      </c>
      <c r="G100" s="36">
        <v>1</v>
      </c>
      <c r="H100" s="41">
        <v>2025.21</v>
      </c>
      <c r="I100" s="41">
        <f t="shared" si="15"/>
        <v>2608.06</v>
      </c>
      <c r="J100" s="41">
        <v>1613.74</v>
      </c>
      <c r="K100" s="41">
        <f t="shared" si="16"/>
        <v>61.88</v>
      </c>
      <c r="L100" s="41">
        <f t="shared" si="17"/>
        <v>2608.06</v>
      </c>
      <c r="M100" s="40">
        <f t="shared" si="11"/>
        <v>7.4521129608727239E-4</v>
      </c>
    </row>
    <row r="101" spans="1:13" ht="24" customHeight="1" x14ac:dyDescent="0.2">
      <c r="A101" s="44" t="s">
        <v>1167</v>
      </c>
      <c r="B101" s="44"/>
      <c r="C101" s="44"/>
      <c r="D101" s="44" t="s">
        <v>1166</v>
      </c>
      <c r="E101" s="44"/>
      <c r="F101" s="44"/>
      <c r="G101" s="45"/>
      <c r="H101" s="44"/>
      <c r="I101" s="44"/>
      <c r="J101" s="44"/>
      <c r="K101" s="44"/>
      <c r="L101" s="43">
        <v>74000.759999999995</v>
      </c>
      <c r="M101" s="42">
        <f t="shared" si="11"/>
        <v>2.1144529754316688E-2</v>
      </c>
    </row>
    <row r="102" spans="1:13" ht="24" customHeight="1" x14ac:dyDescent="0.2">
      <c r="A102" s="38" t="s">
        <v>410</v>
      </c>
      <c r="B102" s="36" t="s">
        <v>411</v>
      </c>
      <c r="C102" s="38" t="s">
        <v>20</v>
      </c>
      <c r="D102" s="38" t="s">
        <v>412</v>
      </c>
      <c r="E102" s="38" t="s">
        <v>413</v>
      </c>
      <c r="F102" s="37" t="s">
        <v>23</v>
      </c>
      <c r="G102" s="36">
        <v>4</v>
      </c>
      <c r="H102" s="41">
        <v>1519.8</v>
      </c>
      <c r="I102" s="41">
        <f t="shared" ref="I102:I107" si="18">TRUNC(H102 * (1 + 28.78 / 100), 2)</f>
        <v>1957.19</v>
      </c>
      <c r="J102" s="41">
        <v>7828.6</v>
      </c>
      <c r="K102" s="41">
        <f t="shared" ref="K102:K107" si="19">ROUND((J102 * 100 / TRUNC(G102 * I102, 2)), 2)</f>
        <v>100</v>
      </c>
      <c r="L102" s="41">
        <f t="shared" ref="L102:L107" si="20">TRUNC(G102 * I102, 2)</f>
        <v>7828.76</v>
      </c>
      <c r="M102" s="40">
        <f t="shared" ref="M102:M133" si="21">L102 / 3499759.08</f>
        <v>2.2369425497711687E-3</v>
      </c>
    </row>
    <row r="103" spans="1:13" ht="24" customHeight="1" x14ac:dyDescent="0.2">
      <c r="A103" s="38" t="s">
        <v>414</v>
      </c>
      <c r="B103" s="36" t="s">
        <v>415</v>
      </c>
      <c r="C103" s="38" t="s">
        <v>20</v>
      </c>
      <c r="D103" s="38" t="s">
        <v>416</v>
      </c>
      <c r="E103" s="38" t="s">
        <v>413</v>
      </c>
      <c r="F103" s="37" t="s">
        <v>29</v>
      </c>
      <c r="G103" s="36">
        <v>16</v>
      </c>
      <c r="H103" s="41">
        <v>190.29</v>
      </c>
      <c r="I103" s="41">
        <f t="shared" si="18"/>
        <v>245.05</v>
      </c>
      <c r="J103" s="41">
        <v>3920.64</v>
      </c>
      <c r="K103" s="41">
        <f t="shared" si="19"/>
        <v>100</v>
      </c>
      <c r="L103" s="41">
        <f t="shared" si="20"/>
        <v>3920.8</v>
      </c>
      <c r="M103" s="40">
        <f t="shared" si="21"/>
        <v>1.1203056868703087E-3</v>
      </c>
    </row>
    <row r="104" spans="1:13" ht="36" customHeight="1" x14ac:dyDescent="0.2">
      <c r="A104" s="38" t="s">
        <v>419</v>
      </c>
      <c r="B104" s="36" t="s">
        <v>420</v>
      </c>
      <c r="C104" s="38" t="s">
        <v>20</v>
      </c>
      <c r="D104" s="38" t="s">
        <v>421</v>
      </c>
      <c r="E104" s="38" t="s">
        <v>413</v>
      </c>
      <c r="F104" s="37" t="s">
        <v>23</v>
      </c>
      <c r="G104" s="36">
        <v>4</v>
      </c>
      <c r="H104" s="41">
        <v>7898.45</v>
      </c>
      <c r="I104" s="41">
        <f t="shared" si="18"/>
        <v>10171.620000000001</v>
      </c>
      <c r="J104" s="41">
        <v>40684</v>
      </c>
      <c r="K104" s="41">
        <f t="shared" si="19"/>
        <v>99.99</v>
      </c>
      <c r="L104" s="41">
        <f t="shared" si="20"/>
        <v>40686.480000000003</v>
      </c>
      <c r="M104" s="40">
        <f t="shared" si="21"/>
        <v>1.1625508805023232E-2</v>
      </c>
    </row>
    <row r="105" spans="1:13" ht="24" customHeight="1" x14ac:dyDescent="0.2">
      <c r="A105" s="38" t="s">
        <v>424</v>
      </c>
      <c r="B105" s="36" t="s">
        <v>425</v>
      </c>
      <c r="C105" s="38" t="s">
        <v>20</v>
      </c>
      <c r="D105" s="38" t="s">
        <v>426</v>
      </c>
      <c r="E105" s="38" t="s">
        <v>413</v>
      </c>
      <c r="F105" s="37" t="s">
        <v>23</v>
      </c>
      <c r="G105" s="36">
        <v>4</v>
      </c>
      <c r="H105" s="41">
        <v>2946.4</v>
      </c>
      <c r="I105" s="41">
        <f t="shared" si="18"/>
        <v>3794.37</v>
      </c>
      <c r="J105" s="41">
        <v>15176.8</v>
      </c>
      <c r="K105" s="41">
        <f t="shared" si="19"/>
        <v>100</v>
      </c>
      <c r="L105" s="41">
        <f t="shared" si="20"/>
        <v>15177.48</v>
      </c>
      <c r="M105" s="40">
        <f t="shared" si="21"/>
        <v>4.3367213722608584E-3</v>
      </c>
    </row>
    <row r="106" spans="1:13" ht="24" customHeight="1" x14ac:dyDescent="0.2">
      <c r="A106" s="38" t="s">
        <v>427</v>
      </c>
      <c r="B106" s="36" t="s">
        <v>428</v>
      </c>
      <c r="C106" s="38" t="s">
        <v>20</v>
      </c>
      <c r="D106" s="38" t="s">
        <v>429</v>
      </c>
      <c r="E106" s="38" t="s">
        <v>413</v>
      </c>
      <c r="F106" s="37" t="s">
        <v>29</v>
      </c>
      <c r="G106" s="36">
        <v>4</v>
      </c>
      <c r="H106" s="41">
        <v>933.04</v>
      </c>
      <c r="I106" s="41">
        <f t="shared" si="18"/>
        <v>1201.56</v>
      </c>
      <c r="J106" s="41">
        <v>4805.92</v>
      </c>
      <c r="K106" s="41">
        <f t="shared" si="19"/>
        <v>99.99</v>
      </c>
      <c r="L106" s="41">
        <f t="shared" si="20"/>
        <v>4806.24</v>
      </c>
      <c r="M106" s="40">
        <f t="shared" si="21"/>
        <v>1.3733059591061907E-3</v>
      </c>
    </row>
    <row r="107" spans="1:13" ht="24" customHeight="1" x14ac:dyDescent="0.2">
      <c r="A107" s="38" t="s">
        <v>430</v>
      </c>
      <c r="B107" s="36" t="s">
        <v>431</v>
      </c>
      <c r="C107" s="38" t="s">
        <v>20</v>
      </c>
      <c r="D107" s="38" t="s">
        <v>432</v>
      </c>
      <c r="E107" s="38" t="s">
        <v>413</v>
      </c>
      <c r="F107" s="37" t="s">
        <v>115</v>
      </c>
      <c r="G107" s="36">
        <v>1</v>
      </c>
      <c r="H107" s="41">
        <v>1227.68</v>
      </c>
      <c r="I107" s="41">
        <f t="shared" si="18"/>
        <v>1581</v>
      </c>
      <c r="J107" s="41">
        <v>1580.9</v>
      </c>
      <c r="K107" s="41">
        <f t="shared" si="19"/>
        <v>99.99</v>
      </c>
      <c r="L107" s="41">
        <f t="shared" si="20"/>
        <v>1581</v>
      </c>
      <c r="M107" s="40">
        <f t="shared" si="21"/>
        <v>4.5174538128493118E-4</v>
      </c>
    </row>
    <row r="108" spans="1:13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">
      <c r="A109" s="86"/>
      <c r="B109" s="86"/>
      <c r="C109" s="86"/>
      <c r="D109" s="30"/>
      <c r="E109" s="29"/>
      <c r="F109" s="29"/>
      <c r="G109" s="29"/>
      <c r="H109" s="29"/>
      <c r="I109" s="80" t="s">
        <v>577</v>
      </c>
      <c r="J109" s="86"/>
      <c r="K109" s="87">
        <v>2717662.9</v>
      </c>
      <c r="L109" s="86"/>
      <c r="M109" s="86"/>
    </row>
    <row r="110" spans="1:13" x14ac:dyDescent="0.2">
      <c r="A110" s="86"/>
      <c r="B110" s="86"/>
      <c r="C110" s="86"/>
      <c r="D110" s="30"/>
      <c r="E110" s="29"/>
      <c r="F110" s="29"/>
      <c r="G110" s="29"/>
      <c r="H110" s="29"/>
      <c r="I110" s="80" t="s">
        <v>578</v>
      </c>
      <c r="J110" s="86"/>
      <c r="K110" s="87">
        <v>782096.18</v>
      </c>
      <c r="L110" s="86"/>
      <c r="M110" s="86"/>
    </row>
    <row r="111" spans="1:13" x14ac:dyDescent="0.2">
      <c r="A111" s="86"/>
      <c r="B111" s="86"/>
      <c r="C111" s="86"/>
      <c r="D111" s="30"/>
      <c r="E111" s="29"/>
      <c r="F111" s="29"/>
      <c r="G111" s="29"/>
      <c r="H111" s="29"/>
      <c r="I111" s="80" t="s">
        <v>579</v>
      </c>
      <c r="J111" s="86"/>
      <c r="K111" s="87">
        <v>3499759.08</v>
      </c>
      <c r="L111" s="86"/>
      <c r="M111" s="86"/>
    </row>
    <row r="112" spans="1:13" ht="60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3" ht="69.95" customHeight="1" x14ac:dyDescent="0.2">
      <c r="A113" s="81" t="s">
        <v>580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</sheetData>
  <mergeCells count="27">
    <mergeCell ref="A113:M113"/>
    <mergeCell ref="A110:C110"/>
    <mergeCell ref="I110:J110"/>
    <mergeCell ref="K110:M110"/>
    <mergeCell ref="A111:C111"/>
    <mergeCell ref="I111:J111"/>
    <mergeCell ref="K111:M111"/>
    <mergeCell ref="A109:C109"/>
    <mergeCell ref="I109:J109"/>
    <mergeCell ref="K109:M109"/>
    <mergeCell ref="F4:F5"/>
    <mergeCell ref="G4:G5"/>
    <mergeCell ref="H4:H5"/>
    <mergeCell ref="J4:K4"/>
    <mergeCell ref="I4:I5"/>
    <mergeCell ref="I1:M1"/>
    <mergeCell ref="F2:H2"/>
    <mergeCell ref="I2:M2"/>
    <mergeCell ref="A3:M3"/>
    <mergeCell ref="A4:A5"/>
    <mergeCell ref="B4:B5"/>
    <mergeCell ref="C4:C5"/>
    <mergeCell ref="D4:D5"/>
    <mergeCell ref="E4:E5"/>
    <mergeCell ref="F1:H1"/>
    <mergeCell ref="L4:L5"/>
    <mergeCell ref="M4:M5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B2AB-47DD-4A53-9D48-88CF1B7719E2}">
  <sheetPr>
    <pageSetUpPr fitToPage="1"/>
  </sheetPr>
  <dimension ref="A1:N114"/>
  <sheetViews>
    <sheetView showOutlineSymbols="0" showWhiteSpace="0" workbookViewId="0"/>
  </sheetViews>
  <sheetFormatPr defaultRowHeight="14.25" x14ac:dyDescent="0.2"/>
  <cols>
    <col min="1" max="3" width="10" bestFit="1" customWidth="1"/>
    <col min="4" max="4" width="60" bestFit="1" customWidth="1"/>
    <col min="5" max="5" width="5" bestFit="1" customWidth="1"/>
    <col min="6" max="14" width="10" bestFit="1" customWidth="1"/>
  </cols>
  <sheetData>
    <row r="1" spans="1:14" ht="15" x14ac:dyDescent="0.2">
      <c r="A1" s="39"/>
      <c r="B1" s="39"/>
      <c r="C1" s="39"/>
      <c r="D1" s="39" t="s">
        <v>1191</v>
      </c>
      <c r="E1" s="82" t="s">
        <v>1</v>
      </c>
      <c r="F1" s="82"/>
      <c r="G1" s="82"/>
      <c r="H1" s="82" t="s">
        <v>2</v>
      </c>
      <c r="I1" s="82"/>
      <c r="J1" s="82"/>
      <c r="K1" s="82" t="s">
        <v>3</v>
      </c>
      <c r="L1" s="82"/>
      <c r="M1" s="82"/>
      <c r="N1" s="82"/>
    </row>
    <row r="2" spans="1:14" ht="80.099999999999994" customHeight="1" x14ac:dyDescent="0.2">
      <c r="A2" s="32"/>
      <c r="B2" s="32"/>
      <c r="C2" s="32"/>
      <c r="D2" s="32" t="s">
        <v>4</v>
      </c>
      <c r="E2" s="80" t="s">
        <v>5</v>
      </c>
      <c r="F2" s="80"/>
      <c r="G2" s="80"/>
      <c r="H2" s="80" t="s">
        <v>6</v>
      </c>
      <c r="I2" s="80"/>
      <c r="J2" s="80"/>
      <c r="K2" s="80" t="s">
        <v>7</v>
      </c>
      <c r="L2" s="80"/>
      <c r="M2" s="80"/>
      <c r="N2" s="80"/>
    </row>
    <row r="3" spans="1:14" ht="15" x14ac:dyDescent="0.25">
      <c r="A3" s="83" t="s">
        <v>1190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15" customHeight="1" x14ac:dyDescent="0.2">
      <c r="A4" s="84" t="s">
        <v>598</v>
      </c>
      <c r="B4" s="88" t="s">
        <v>10</v>
      </c>
      <c r="C4" s="84" t="s">
        <v>11</v>
      </c>
      <c r="D4" s="84" t="s">
        <v>12</v>
      </c>
      <c r="E4" s="89" t="s">
        <v>14</v>
      </c>
      <c r="F4" s="88" t="s">
        <v>15</v>
      </c>
      <c r="G4" s="88" t="s">
        <v>16</v>
      </c>
      <c r="H4" s="89" t="s">
        <v>1189</v>
      </c>
      <c r="I4" s="84"/>
      <c r="J4" s="84"/>
      <c r="K4" s="89" t="s">
        <v>17</v>
      </c>
      <c r="L4" s="84"/>
      <c r="M4" s="84"/>
      <c r="N4" s="88" t="s">
        <v>1188</v>
      </c>
    </row>
    <row r="5" spans="1:14" ht="15" customHeight="1" x14ac:dyDescent="0.2">
      <c r="A5" s="88"/>
      <c r="B5" s="88"/>
      <c r="C5" s="88"/>
      <c r="D5" s="88"/>
      <c r="E5" s="88"/>
      <c r="F5" s="88"/>
      <c r="G5" s="88"/>
      <c r="H5" s="46" t="s">
        <v>1187</v>
      </c>
      <c r="I5" s="46" t="s">
        <v>1186</v>
      </c>
      <c r="J5" s="46" t="s">
        <v>17</v>
      </c>
      <c r="K5" s="46" t="s">
        <v>1187</v>
      </c>
      <c r="L5" s="46" t="s">
        <v>1186</v>
      </c>
      <c r="M5" s="46" t="s">
        <v>17</v>
      </c>
      <c r="N5" s="88"/>
    </row>
    <row r="6" spans="1:14" ht="24" customHeight="1" x14ac:dyDescent="0.2">
      <c r="A6" s="44" t="s">
        <v>1185</v>
      </c>
      <c r="B6" s="44"/>
      <c r="C6" s="44"/>
      <c r="D6" s="44" t="s">
        <v>1184</v>
      </c>
      <c r="E6" s="44"/>
      <c r="F6" s="45"/>
      <c r="G6" s="44"/>
      <c r="H6" s="44"/>
      <c r="I6" s="44"/>
      <c r="J6" s="44"/>
      <c r="K6" s="44"/>
      <c r="L6" s="44"/>
      <c r="M6" s="43">
        <v>8916.77</v>
      </c>
      <c r="N6" s="42">
        <f t="shared" ref="N6:N37" si="0">M6 / 3499759.08</f>
        <v>2.5478239490702315E-3</v>
      </c>
    </row>
    <row r="7" spans="1:14" ht="24" customHeight="1" x14ac:dyDescent="0.2">
      <c r="A7" s="38" t="s">
        <v>9</v>
      </c>
      <c r="B7" s="36" t="s">
        <v>19</v>
      </c>
      <c r="C7" s="38" t="s">
        <v>20</v>
      </c>
      <c r="D7" s="38" t="s">
        <v>21</v>
      </c>
      <c r="E7" s="37" t="s">
        <v>23</v>
      </c>
      <c r="F7" s="36">
        <v>1</v>
      </c>
      <c r="G7" s="41">
        <v>6924.04</v>
      </c>
      <c r="H7" s="41">
        <v>8916.3700000000008</v>
      </c>
      <c r="I7" s="41">
        <v>0.4</v>
      </c>
      <c r="J7" s="41">
        <f>TRUNC(G7 * (1 + 28.78 / 100), 2)</f>
        <v>8916.77</v>
      </c>
      <c r="K7" s="41">
        <f>TRUNC(F7 * H7, 2)</f>
        <v>8916.3700000000008</v>
      </c>
      <c r="L7" s="41">
        <f>M7 - K7</f>
        <v>0.3999999999996362</v>
      </c>
      <c r="M7" s="41">
        <f>TRUNC(F7 * J7, 2)</f>
        <v>8916.77</v>
      </c>
      <c r="N7" s="40">
        <f t="shared" si="0"/>
        <v>2.5478239490702315E-3</v>
      </c>
    </row>
    <row r="8" spans="1:14" ht="24" customHeight="1" x14ac:dyDescent="0.2">
      <c r="A8" s="44" t="s">
        <v>1183</v>
      </c>
      <c r="B8" s="44"/>
      <c r="C8" s="44"/>
      <c r="D8" s="44" t="s">
        <v>1182</v>
      </c>
      <c r="E8" s="44"/>
      <c r="F8" s="45"/>
      <c r="G8" s="44"/>
      <c r="H8" s="44"/>
      <c r="I8" s="44"/>
      <c r="J8" s="44"/>
      <c r="K8" s="44"/>
      <c r="L8" s="44"/>
      <c r="M8" s="43">
        <v>142048.4</v>
      </c>
      <c r="N8" s="42">
        <f t="shared" si="0"/>
        <v>4.0588050992355733E-2</v>
      </c>
    </row>
    <row r="9" spans="1:14" ht="24" customHeight="1" x14ac:dyDescent="0.2">
      <c r="A9" s="38" t="s">
        <v>35</v>
      </c>
      <c r="B9" s="36" t="s">
        <v>36</v>
      </c>
      <c r="C9" s="38" t="s">
        <v>26</v>
      </c>
      <c r="D9" s="38" t="s">
        <v>37</v>
      </c>
      <c r="E9" s="37" t="s">
        <v>29</v>
      </c>
      <c r="F9" s="36">
        <v>80</v>
      </c>
      <c r="G9" s="41">
        <v>159.65</v>
      </c>
      <c r="H9" s="41">
        <v>203.61</v>
      </c>
      <c r="I9" s="41">
        <v>1.98</v>
      </c>
      <c r="J9" s="41">
        <f>TRUNC(G9 * (1 + 28.78 / 100), 2)</f>
        <v>205.59</v>
      </c>
      <c r="K9" s="41">
        <f>TRUNC(F9 * H9, 2)</f>
        <v>16288.8</v>
      </c>
      <c r="L9" s="41">
        <f>M9 - K9</f>
        <v>158.40000000000146</v>
      </c>
      <c r="M9" s="41">
        <f>TRUNC(F9 * J9, 2)</f>
        <v>16447.2</v>
      </c>
      <c r="N9" s="40">
        <f t="shared" si="0"/>
        <v>4.6995234883425181E-3</v>
      </c>
    </row>
    <row r="10" spans="1:14" ht="24" customHeight="1" x14ac:dyDescent="0.2">
      <c r="A10" s="38" t="s">
        <v>55</v>
      </c>
      <c r="B10" s="36" t="s">
        <v>56</v>
      </c>
      <c r="C10" s="38" t="s">
        <v>26</v>
      </c>
      <c r="D10" s="38" t="s">
        <v>57</v>
      </c>
      <c r="E10" s="37" t="s">
        <v>29</v>
      </c>
      <c r="F10" s="36">
        <v>360</v>
      </c>
      <c r="G10" s="41">
        <v>152.91999999999999</v>
      </c>
      <c r="H10" s="41">
        <v>194.93</v>
      </c>
      <c r="I10" s="41">
        <v>2</v>
      </c>
      <c r="J10" s="41">
        <f>TRUNC(G10 * (1 + 28.78 / 100), 2)</f>
        <v>196.93</v>
      </c>
      <c r="K10" s="41">
        <f>TRUNC(F10 * H10, 2)</f>
        <v>70174.8</v>
      </c>
      <c r="L10" s="41">
        <f>M10 - K10</f>
        <v>720</v>
      </c>
      <c r="M10" s="41">
        <f>TRUNC(F10 * J10, 2)</f>
        <v>70894.8</v>
      </c>
      <c r="N10" s="40">
        <f t="shared" si="0"/>
        <v>2.0257051522529376E-2</v>
      </c>
    </row>
    <row r="11" spans="1:14" ht="24" customHeight="1" x14ac:dyDescent="0.2">
      <c r="A11" s="38" t="s">
        <v>60</v>
      </c>
      <c r="B11" s="36" t="s">
        <v>61</v>
      </c>
      <c r="C11" s="38" t="s">
        <v>26</v>
      </c>
      <c r="D11" s="38" t="s">
        <v>62</v>
      </c>
      <c r="E11" s="37" t="s">
        <v>29</v>
      </c>
      <c r="F11" s="36">
        <v>560</v>
      </c>
      <c r="G11" s="41">
        <v>75.86</v>
      </c>
      <c r="H11" s="41">
        <v>95.03</v>
      </c>
      <c r="I11" s="41">
        <v>2.66</v>
      </c>
      <c r="J11" s="41">
        <f>TRUNC(G11 * (1 + 28.78 / 100), 2)</f>
        <v>97.69</v>
      </c>
      <c r="K11" s="41">
        <f>TRUNC(F11 * H11, 2)</f>
        <v>53216.800000000003</v>
      </c>
      <c r="L11" s="41">
        <f>M11 - K11</f>
        <v>1489.5999999999985</v>
      </c>
      <c r="M11" s="41">
        <f>TRUNC(F11 * J11, 2)</f>
        <v>54706.400000000001</v>
      </c>
      <c r="N11" s="40">
        <f t="shared" si="0"/>
        <v>1.5631475981483844E-2</v>
      </c>
    </row>
    <row r="12" spans="1:14" ht="24" customHeight="1" x14ac:dyDescent="0.2">
      <c r="A12" s="44" t="s">
        <v>1181</v>
      </c>
      <c r="B12" s="44"/>
      <c r="C12" s="44"/>
      <c r="D12" s="44" t="s">
        <v>1180</v>
      </c>
      <c r="E12" s="44"/>
      <c r="F12" s="45"/>
      <c r="G12" s="44"/>
      <c r="H12" s="44"/>
      <c r="I12" s="44"/>
      <c r="J12" s="44"/>
      <c r="K12" s="44"/>
      <c r="L12" s="44"/>
      <c r="M12" s="43">
        <v>117205.56</v>
      </c>
      <c r="N12" s="42">
        <f t="shared" si="0"/>
        <v>3.3489608090394613E-2</v>
      </c>
    </row>
    <row r="13" spans="1:14" ht="36" customHeight="1" x14ac:dyDescent="0.2">
      <c r="A13" s="38" t="s">
        <v>71</v>
      </c>
      <c r="B13" s="36" t="s">
        <v>72</v>
      </c>
      <c r="C13" s="38" t="s">
        <v>26</v>
      </c>
      <c r="D13" s="38" t="s">
        <v>73</v>
      </c>
      <c r="E13" s="37" t="s">
        <v>75</v>
      </c>
      <c r="F13" s="36">
        <v>160</v>
      </c>
      <c r="G13" s="41">
        <v>297.37</v>
      </c>
      <c r="H13" s="41">
        <v>44.73</v>
      </c>
      <c r="I13" s="41">
        <v>338.22</v>
      </c>
      <c r="J13" s="41">
        <f>TRUNC(G13 * (1 + 28.78 / 100), 2)</f>
        <v>382.95</v>
      </c>
      <c r="K13" s="41">
        <f>TRUNC(F13 * H13, 2)</f>
        <v>7156.8</v>
      </c>
      <c r="L13" s="41">
        <f>M13 - K13</f>
        <v>54115.199999999997</v>
      </c>
      <c r="M13" s="41">
        <f>TRUNC(F13 * J13, 2)</f>
        <v>61272</v>
      </c>
      <c r="N13" s="40">
        <f t="shared" si="0"/>
        <v>1.750749082991164E-2</v>
      </c>
    </row>
    <row r="14" spans="1:14" ht="24" customHeight="1" x14ac:dyDescent="0.2">
      <c r="A14" s="38" t="s">
        <v>88</v>
      </c>
      <c r="B14" s="36" t="s">
        <v>89</v>
      </c>
      <c r="C14" s="38" t="s">
        <v>26</v>
      </c>
      <c r="D14" s="38" t="s">
        <v>90</v>
      </c>
      <c r="E14" s="37" t="s">
        <v>92</v>
      </c>
      <c r="F14" s="36">
        <v>2</v>
      </c>
      <c r="G14" s="41">
        <v>346.76</v>
      </c>
      <c r="H14" s="41">
        <v>94.15</v>
      </c>
      <c r="I14" s="41">
        <v>352.4</v>
      </c>
      <c r="J14" s="41">
        <f>TRUNC(G14 * (1 + 28.78 / 100), 2)</f>
        <v>446.55</v>
      </c>
      <c r="K14" s="41">
        <f>TRUNC(F14 * H14, 2)</f>
        <v>188.3</v>
      </c>
      <c r="L14" s="41">
        <f>M14 - K14</f>
        <v>704.8</v>
      </c>
      <c r="M14" s="41">
        <f>TRUNC(F14 * J14, 2)</f>
        <v>893.1</v>
      </c>
      <c r="N14" s="40">
        <f t="shared" si="0"/>
        <v>2.5518899432357497E-4</v>
      </c>
    </row>
    <row r="15" spans="1:14" ht="24" customHeight="1" x14ac:dyDescent="0.2">
      <c r="A15" s="38" t="s">
        <v>112</v>
      </c>
      <c r="B15" s="36" t="s">
        <v>113</v>
      </c>
      <c r="C15" s="38" t="s">
        <v>20</v>
      </c>
      <c r="D15" s="38" t="s">
        <v>114</v>
      </c>
      <c r="E15" s="37" t="s">
        <v>115</v>
      </c>
      <c r="F15" s="36">
        <v>6</v>
      </c>
      <c r="G15" s="41">
        <v>2353.33</v>
      </c>
      <c r="H15" s="41">
        <v>0</v>
      </c>
      <c r="I15" s="41">
        <v>3030.61</v>
      </c>
      <c r="J15" s="41">
        <f>TRUNC(G15 * (1 + 28.78 / 100), 2)</f>
        <v>3030.61</v>
      </c>
      <c r="K15" s="41">
        <f>TRUNC(F15 * H15, 2)</f>
        <v>0</v>
      </c>
      <c r="L15" s="41">
        <f>M15 - K15</f>
        <v>18183.66</v>
      </c>
      <c r="M15" s="41">
        <f>TRUNC(F15 * J15, 2)</f>
        <v>18183.66</v>
      </c>
      <c r="N15" s="40">
        <f t="shared" si="0"/>
        <v>5.1956890701173632E-3</v>
      </c>
    </row>
    <row r="16" spans="1:14" ht="24" customHeight="1" x14ac:dyDescent="0.2">
      <c r="A16" s="38" t="s">
        <v>120</v>
      </c>
      <c r="B16" s="36" t="s">
        <v>121</v>
      </c>
      <c r="C16" s="38" t="s">
        <v>20</v>
      </c>
      <c r="D16" s="38" t="s">
        <v>122</v>
      </c>
      <c r="E16" s="37" t="s">
        <v>115</v>
      </c>
      <c r="F16" s="36">
        <v>6</v>
      </c>
      <c r="G16" s="41">
        <v>4770</v>
      </c>
      <c r="H16" s="41">
        <v>0</v>
      </c>
      <c r="I16" s="41">
        <v>6142.8</v>
      </c>
      <c r="J16" s="41">
        <f>TRUNC(G16 * (1 + 28.78 / 100), 2)</f>
        <v>6142.8</v>
      </c>
      <c r="K16" s="41">
        <f>TRUNC(F16 * H16, 2)</f>
        <v>0</v>
      </c>
      <c r="L16" s="41">
        <f>M16 - K16</f>
        <v>36856.800000000003</v>
      </c>
      <c r="M16" s="41">
        <f>TRUNC(F16 * J16, 2)</f>
        <v>36856.800000000003</v>
      </c>
      <c r="N16" s="40">
        <f t="shared" si="0"/>
        <v>1.0531239196042033E-2</v>
      </c>
    </row>
    <row r="17" spans="1:14" ht="24" customHeight="1" x14ac:dyDescent="0.2">
      <c r="A17" s="44" t="s">
        <v>1179</v>
      </c>
      <c r="B17" s="44"/>
      <c r="C17" s="44"/>
      <c r="D17" s="44" t="s">
        <v>1178</v>
      </c>
      <c r="E17" s="44"/>
      <c r="F17" s="45"/>
      <c r="G17" s="44"/>
      <c r="H17" s="44"/>
      <c r="I17" s="44"/>
      <c r="J17" s="44"/>
      <c r="K17" s="44"/>
      <c r="L17" s="44"/>
      <c r="M17" s="43">
        <v>87247.8</v>
      </c>
      <c r="N17" s="42">
        <f t="shared" si="0"/>
        <v>2.4929658872404441E-2</v>
      </c>
    </row>
    <row r="18" spans="1:14" ht="24" customHeight="1" x14ac:dyDescent="0.2">
      <c r="A18" s="38" t="s">
        <v>125</v>
      </c>
      <c r="B18" s="36" t="s">
        <v>126</v>
      </c>
      <c r="C18" s="38" t="s">
        <v>20</v>
      </c>
      <c r="D18" s="38" t="s">
        <v>127</v>
      </c>
      <c r="E18" s="37" t="s">
        <v>115</v>
      </c>
      <c r="F18" s="36">
        <v>1</v>
      </c>
      <c r="G18" s="41">
        <v>16603.009999999998</v>
      </c>
      <c r="H18" s="41">
        <v>2562.29</v>
      </c>
      <c r="I18" s="41">
        <v>18819.060000000001</v>
      </c>
      <c r="J18" s="41">
        <f>TRUNC(G18 * (1 + 28.78 / 100), 2)</f>
        <v>21381.35</v>
      </c>
      <c r="K18" s="41">
        <f>TRUNC(F18 * H18, 2)</f>
        <v>2562.29</v>
      </c>
      <c r="L18" s="41">
        <f>M18 - K18</f>
        <v>18819.059999999998</v>
      </c>
      <c r="M18" s="41">
        <f>TRUNC(F18 * J18, 2)</f>
        <v>21381.35</v>
      </c>
      <c r="N18" s="40">
        <f t="shared" si="0"/>
        <v>6.1093776775057321E-3</v>
      </c>
    </row>
    <row r="19" spans="1:14" ht="24" customHeight="1" x14ac:dyDescent="0.2">
      <c r="A19" s="38" t="s">
        <v>135</v>
      </c>
      <c r="B19" s="36" t="s">
        <v>136</v>
      </c>
      <c r="C19" s="38" t="s">
        <v>20</v>
      </c>
      <c r="D19" s="38" t="s">
        <v>137</v>
      </c>
      <c r="E19" s="37" t="s">
        <v>115</v>
      </c>
      <c r="F19" s="36">
        <v>3</v>
      </c>
      <c r="G19" s="41">
        <v>4781.8500000000004</v>
      </c>
      <c r="H19" s="41">
        <v>66.52</v>
      </c>
      <c r="I19" s="41">
        <v>6091.54</v>
      </c>
      <c r="J19" s="41">
        <f>TRUNC(G19 * (1 + 28.78 / 100), 2)</f>
        <v>6158.06</v>
      </c>
      <c r="K19" s="41">
        <f>TRUNC(F19 * H19, 2)</f>
        <v>199.56</v>
      </c>
      <c r="L19" s="41">
        <f>M19 - K19</f>
        <v>18274.62</v>
      </c>
      <c r="M19" s="41">
        <f>TRUNC(F19 * J19, 2)</f>
        <v>18474.18</v>
      </c>
      <c r="N19" s="40">
        <f t="shared" si="0"/>
        <v>5.2787004984354525E-3</v>
      </c>
    </row>
    <row r="20" spans="1:14" ht="24" customHeight="1" x14ac:dyDescent="0.2">
      <c r="A20" s="38" t="s">
        <v>140</v>
      </c>
      <c r="B20" s="36" t="s">
        <v>141</v>
      </c>
      <c r="C20" s="38" t="s">
        <v>20</v>
      </c>
      <c r="D20" s="38" t="s">
        <v>142</v>
      </c>
      <c r="E20" s="37" t="s">
        <v>115</v>
      </c>
      <c r="F20" s="36">
        <v>1</v>
      </c>
      <c r="G20" s="41">
        <v>711.06</v>
      </c>
      <c r="H20" s="41">
        <v>66.52</v>
      </c>
      <c r="I20" s="41">
        <v>849.18</v>
      </c>
      <c r="J20" s="41">
        <f>TRUNC(G20 * (1 + 28.78 / 100), 2)</f>
        <v>915.7</v>
      </c>
      <c r="K20" s="41">
        <f>TRUNC(F20 * H20, 2)</f>
        <v>66.52</v>
      </c>
      <c r="L20" s="41">
        <f>M20 - K20</f>
        <v>849.18000000000006</v>
      </c>
      <c r="M20" s="41">
        <f>TRUNC(F20 * J20, 2)</f>
        <v>915.7</v>
      </c>
      <c r="N20" s="40">
        <f t="shared" si="0"/>
        <v>2.6164658168413124E-4</v>
      </c>
    </row>
    <row r="21" spans="1:14" ht="24" customHeight="1" x14ac:dyDescent="0.2">
      <c r="A21" s="38" t="s">
        <v>145</v>
      </c>
      <c r="B21" s="36" t="s">
        <v>146</v>
      </c>
      <c r="C21" s="38" t="s">
        <v>20</v>
      </c>
      <c r="D21" s="38" t="s">
        <v>147</v>
      </c>
      <c r="E21" s="37" t="s">
        <v>115</v>
      </c>
      <c r="F21" s="36">
        <v>3</v>
      </c>
      <c r="G21" s="41">
        <v>12029.97</v>
      </c>
      <c r="H21" s="41">
        <v>66.52</v>
      </c>
      <c r="I21" s="41">
        <v>15425.67</v>
      </c>
      <c r="J21" s="41">
        <f>TRUNC(G21 * (1 + 28.78 / 100), 2)</f>
        <v>15492.19</v>
      </c>
      <c r="K21" s="41">
        <f>TRUNC(F21 * H21, 2)</f>
        <v>199.56</v>
      </c>
      <c r="L21" s="41">
        <f>M21 - K21</f>
        <v>46277.01</v>
      </c>
      <c r="M21" s="41">
        <f>TRUNC(F21 * J21, 2)</f>
        <v>46476.57</v>
      </c>
      <c r="N21" s="40">
        <f t="shared" si="0"/>
        <v>1.3279934114779124E-2</v>
      </c>
    </row>
    <row r="22" spans="1:14" ht="24" customHeight="1" x14ac:dyDescent="0.2">
      <c r="A22" s="44" t="s">
        <v>1177</v>
      </c>
      <c r="B22" s="44"/>
      <c r="C22" s="44"/>
      <c r="D22" s="44" t="s">
        <v>1176</v>
      </c>
      <c r="E22" s="44"/>
      <c r="F22" s="45"/>
      <c r="G22" s="44"/>
      <c r="H22" s="44"/>
      <c r="I22" s="44"/>
      <c r="J22" s="44"/>
      <c r="K22" s="44"/>
      <c r="L22" s="44"/>
      <c r="M22" s="43">
        <v>277039.40999999997</v>
      </c>
      <c r="N22" s="42">
        <f t="shared" si="0"/>
        <v>7.9159566035042608E-2</v>
      </c>
    </row>
    <row r="23" spans="1:14" ht="48" customHeight="1" x14ac:dyDescent="0.2">
      <c r="A23" s="38" t="s">
        <v>150</v>
      </c>
      <c r="B23" s="36" t="s">
        <v>151</v>
      </c>
      <c r="C23" s="38" t="s">
        <v>26</v>
      </c>
      <c r="D23" s="38" t="s">
        <v>152</v>
      </c>
      <c r="E23" s="37" t="s">
        <v>106</v>
      </c>
      <c r="F23" s="36">
        <v>30</v>
      </c>
      <c r="G23" s="41">
        <v>22.21</v>
      </c>
      <c r="H23" s="41">
        <v>6.55</v>
      </c>
      <c r="I23" s="41">
        <v>22.05</v>
      </c>
      <c r="J23" s="41">
        <f t="shared" ref="J23:J42" si="1">TRUNC(G23 * (1 + 28.78 / 100), 2)</f>
        <v>28.6</v>
      </c>
      <c r="K23" s="41">
        <f t="shared" ref="K23:K42" si="2">TRUNC(F23 * H23, 2)</f>
        <v>196.5</v>
      </c>
      <c r="L23" s="41">
        <f t="shared" ref="L23:L42" si="3">M23 - K23</f>
        <v>661.5</v>
      </c>
      <c r="M23" s="41">
        <f t="shared" ref="M23:M42" si="4">TRUNC(F23 * J23, 2)</f>
        <v>858</v>
      </c>
      <c r="N23" s="40">
        <f t="shared" si="0"/>
        <v>2.4515973253793228E-4</v>
      </c>
    </row>
    <row r="24" spans="1:14" ht="24" customHeight="1" x14ac:dyDescent="0.2">
      <c r="A24" s="38" t="s">
        <v>168</v>
      </c>
      <c r="B24" s="36" t="s">
        <v>169</v>
      </c>
      <c r="C24" s="38" t="s">
        <v>20</v>
      </c>
      <c r="D24" s="38" t="s">
        <v>170</v>
      </c>
      <c r="E24" s="37" t="s">
        <v>115</v>
      </c>
      <c r="F24" s="36">
        <v>10</v>
      </c>
      <c r="G24" s="41">
        <v>3690.94</v>
      </c>
      <c r="H24" s="41">
        <v>266.08</v>
      </c>
      <c r="I24" s="41">
        <v>4487.1099999999997</v>
      </c>
      <c r="J24" s="41">
        <f t="shared" si="1"/>
        <v>4753.1899999999996</v>
      </c>
      <c r="K24" s="41">
        <f t="shared" si="2"/>
        <v>2660.8</v>
      </c>
      <c r="L24" s="41">
        <f t="shared" si="3"/>
        <v>44871.1</v>
      </c>
      <c r="M24" s="41">
        <f t="shared" si="4"/>
        <v>47531.9</v>
      </c>
      <c r="N24" s="40">
        <f t="shared" si="0"/>
        <v>1.3581477728461241E-2</v>
      </c>
    </row>
    <row r="25" spans="1:14" ht="60" customHeight="1" x14ac:dyDescent="0.2">
      <c r="A25" s="38" t="s">
        <v>172</v>
      </c>
      <c r="B25" s="36" t="s">
        <v>173</v>
      </c>
      <c r="C25" s="38" t="s">
        <v>26</v>
      </c>
      <c r="D25" s="38" t="s">
        <v>174</v>
      </c>
      <c r="E25" s="37" t="s">
        <v>96</v>
      </c>
      <c r="F25" s="36">
        <v>10</v>
      </c>
      <c r="G25" s="41">
        <v>18.07</v>
      </c>
      <c r="H25" s="41">
        <v>7.62</v>
      </c>
      <c r="I25" s="41">
        <v>15.65</v>
      </c>
      <c r="J25" s="41">
        <f t="shared" si="1"/>
        <v>23.27</v>
      </c>
      <c r="K25" s="41">
        <f t="shared" si="2"/>
        <v>76.2</v>
      </c>
      <c r="L25" s="41">
        <f t="shared" si="3"/>
        <v>156.5</v>
      </c>
      <c r="M25" s="41">
        <f t="shared" si="4"/>
        <v>232.7</v>
      </c>
      <c r="N25" s="40">
        <f t="shared" si="0"/>
        <v>6.6490291097408909E-5</v>
      </c>
    </row>
    <row r="26" spans="1:14" ht="48" customHeight="1" x14ac:dyDescent="0.2">
      <c r="A26" s="38" t="s">
        <v>181</v>
      </c>
      <c r="B26" s="36" t="s">
        <v>182</v>
      </c>
      <c r="C26" s="38" t="s">
        <v>26</v>
      </c>
      <c r="D26" s="38" t="s">
        <v>183</v>
      </c>
      <c r="E26" s="37" t="s">
        <v>75</v>
      </c>
      <c r="F26" s="36">
        <v>6</v>
      </c>
      <c r="G26" s="41">
        <v>11.7</v>
      </c>
      <c r="H26" s="41">
        <v>0</v>
      </c>
      <c r="I26" s="41">
        <v>15.06</v>
      </c>
      <c r="J26" s="41">
        <f t="shared" si="1"/>
        <v>15.06</v>
      </c>
      <c r="K26" s="41">
        <f t="shared" si="2"/>
        <v>0</v>
      </c>
      <c r="L26" s="41">
        <f t="shared" si="3"/>
        <v>90.36</v>
      </c>
      <c r="M26" s="41">
        <f t="shared" si="4"/>
        <v>90.36</v>
      </c>
      <c r="N26" s="40">
        <f t="shared" si="0"/>
        <v>2.5818920084064756E-5</v>
      </c>
    </row>
    <row r="27" spans="1:14" ht="36" customHeight="1" x14ac:dyDescent="0.2">
      <c r="A27" s="38" t="s">
        <v>192</v>
      </c>
      <c r="B27" s="36" t="s">
        <v>193</v>
      </c>
      <c r="C27" s="38" t="s">
        <v>26</v>
      </c>
      <c r="D27" s="38" t="s">
        <v>194</v>
      </c>
      <c r="E27" s="37" t="s">
        <v>106</v>
      </c>
      <c r="F27" s="36">
        <v>90</v>
      </c>
      <c r="G27" s="41">
        <v>36</v>
      </c>
      <c r="H27" s="41">
        <v>11.77</v>
      </c>
      <c r="I27" s="41">
        <v>34.590000000000003</v>
      </c>
      <c r="J27" s="41">
        <f t="shared" si="1"/>
        <v>46.36</v>
      </c>
      <c r="K27" s="41">
        <f t="shared" si="2"/>
        <v>1059.3</v>
      </c>
      <c r="L27" s="41">
        <f t="shared" si="3"/>
        <v>3113.0999999999995</v>
      </c>
      <c r="M27" s="41">
        <f t="shared" si="4"/>
        <v>4172.3999999999996</v>
      </c>
      <c r="N27" s="40">
        <f t="shared" si="0"/>
        <v>1.1921963496984483E-3</v>
      </c>
    </row>
    <row r="28" spans="1:14" ht="36" customHeight="1" x14ac:dyDescent="0.2">
      <c r="A28" s="38" t="s">
        <v>201</v>
      </c>
      <c r="B28" s="36" t="s">
        <v>202</v>
      </c>
      <c r="C28" s="38" t="s">
        <v>26</v>
      </c>
      <c r="D28" s="38" t="s">
        <v>203</v>
      </c>
      <c r="E28" s="37" t="s">
        <v>96</v>
      </c>
      <c r="F28" s="36">
        <v>10</v>
      </c>
      <c r="G28" s="41">
        <v>197.84</v>
      </c>
      <c r="H28" s="41">
        <v>165.78</v>
      </c>
      <c r="I28" s="41">
        <v>88.99</v>
      </c>
      <c r="J28" s="41">
        <f t="shared" si="1"/>
        <v>254.77</v>
      </c>
      <c r="K28" s="41">
        <f t="shared" si="2"/>
        <v>1657.8</v>
      </c>
      <c r="L28" s="41">
        <f t="shared" si="3"/>
        <v>889.89999999999986</v>
      </c>
      <c r="M28" s="41">
        <f t="shared" si="4"/>
        <v>2547.6999999999998</v>
      </c>
      <c r="N28" s="40">
        <f t="shared" si="0"/>
        <v>7.27964394623415E-4</v>
      </c>
    </row>
    <row r="29" spans="1:14" ht="24" customHeight="1" x14ac:dyDescent="0.2">
      <c r="A29" s="38" t="s">
        <v>211</v>
      </c>
      <c r="B29" s="36" t="s">
        <v>212</v>
      </c>
      <c r="C29" s="38" t="s">
        <v>20</v>
      </c>
      <c r="D29" s="38" t="s">
        <v>213</v>
      </c>
      <c r="E29" s="37" t="s">
        <v>115</v>
      </c>
      <c r="F29" s="36">
        <v>1</v>
      </c>
      <c r="G29" s="41">
        <v>2122.77</v>
      </c>
      <c r="H29" s="41">
        <v>90.64</v>
      </c>
      <c r="I29" s="41">
        <v>2643.06</v>
      </c>
      <c r="J29" s="41">
        <f t="shared" si="1"/>
        <v>2733.7</v>
      </c>
      <c r="K29" s="41">
        <f t="shared" si="2"/>
        <v>90.64</v>
      </c>
      <c r="L29" s="41">
        <f t="shared" si="3"/>
        <v>2643.06</v>
      </c>
      <c r="M29" s="41">
        <f t="shared" si="4"/>
        <v>2733.7</v>
      </c>
      <c r="N29" s="40">
        <f t="shared" si="0"/>
        <v>7.8111091006870096E-4</v>
      </c>
    </row>
    <row r="30" spans="1:14" ht="36" customHeight="1" x14ac:dyDescent="0.2">
      <c r="A30" s="38" t="s">
        <v>217</v>
      </c>
      <c r="B30" s="36" t="s">
        <v>218</v>
      </c>
      <c r="C30" s="38" t="s">
        <v>26</v>
      </c>
      <c r="D30" s="38" t="s">
        <v>219</v>
      </c>
      <c r="E30" s="37" t="s">
        <v>23</v>
      </c>
      <c r="F30" s="36">
        <v>2</v>
      </c>
      <c r="G30" s="41">
        <v>643.03</v>
      </c>
      <c r="H30" s="41">
        <v>90.64</v>
      </c>
      <c r="I30" s="41">
        <v>737.45</v>
      </c>
      <c r="J30" s="41">
        <f t="shared" si="1"/>
        <v>828.09</v>
      </c>
      <c r="K30" s="41">
        <f t="shared" si="2"/>
        <v>181.28</v>
      </c>
      <c r="L30" s="41">
        <f t="shared" si="3"/>
        <v>1474.9</v>
      </c>
      <c r="M30" s="41">
        <f t="shared" si="4"/>
        <v>1656.18</v>
      </c>
      <c r="N30" s="40">
        <f t="shared" si="0"/>
        <v>4.7322685994717102E-4</v>
      </c>
    </row>
    <row r="31" spans="1:14" ht="36" customHeight="1" x14ac:dyDescent="0.2">
      <c r="A31" s="38" t="s">
        <v>224</v>
      </c>
      <c r="B31" s="36" t="s">
        <v>225</v>
      </c>
      <c r="C31" s="38" t="s">
        <v>26</v>
      </c>
      <c r="D31" s="38" t="s">
        <v>226</v>
      </c>
      <c r="E31" s="37" t="s">
        <v>23</v>
      </c>
      <c r="F31" s="36">
        <v>2</v>
      </c>
      <c r="G31" s="41">
        <v>435.51</v>
      </c>
      <c r="H31" s="41">
        <v>90.64</v>
      </c>
      <c r="I31" s="41">
        <v>470.2</v>
      </c>
      <c r="J31" s="41">
        <f t="shared" si="1"/>
        <v>560.84</v>
      </c>
      <c r="K31" s="41">
        <f t="shared" si="2"/>
        <v>181.28</v>
      </c>
      <c r="L31" s="41">
        <f t="shared" si="3"/>
        <v>940.40000000000009</v>
      </c>
      <c r="M31" s="41">
        <f t="shared" si="4"/>
        <v>1121.68</v>
      </c>
      <c r="N31" s="40">
        <f t="shared" si="0"/>
        <v>3.2050206153047539E-4</v>
      </c>
    </row>
    <row r="32" spans="1:14" ht="24" customHeight="1" x14ac:dyDescent="0.2">
      <c r="A32" s="38" t="s">
        <v>231</v>
      </c>
      <c r="B32" s="36" t="s">
        <v>232</v>
      </c>
      <c r="C32" s="38" t="s">
        <v>26</v>
      </c>
      <c r="D32" s="38" t="s">
        <v>233</v>
      </c>
      <c r="E32" s="37" t="s">
        <v>23</v>
      </c>
      <c r="F32" s="36">
        <v>4</v>
      </c>
      <c r="G32" s="41">
        <v>12.79</v>
      </c>
      <c r="H32" s="41">
        <v>3.25</v>
      </c>
      <c r="I32" s="41">
        <v>13.22</v>
      </c>
      <c r="J32" s="41">
        <f t="shared" si="1"/>
        <v>16.47</v>
      </c>
      <c r="K32" s="41">
        <f t="shared" si="2"/>
        <v>13</v>
      </c>
      <c r="L32" s="41">
        <f t="shared" si="3"/>
        <v>52.879999999999995</v>
      </c>
      <c r="M32" s="41">
        <f t="shared" si="4"/>
        <v>65.88</v>
      </c>
      <c r="N32" s="40">
        <f t="shared" si="0"/>
        <v>1.8824152889975499E-5</v>
      </c>
    </row>
    <row r="33" spans="1:14" ht="24" customHeight="1" x14ac:dyDescent="0.2">
      <c r="A33" s="38" t="s">
        <v>238</v>
      </c>
      <c r="B33" s="36" t="s">
        <v>239</v>
      </c>
      <c r="C33" s="38" t="s">
        <v>26</v>
      </c>
      <c r="D33" s="38" t="s">
        <v>240</v>
      </c>
      <c r="E33" s="37" t="s">
        <v>23</v>
      </c>
      <c r="F33" s="36">
        <v>2</v>
      </c>
      <c r="G33" s="41">
        <v>12.01</v>
      </c>
      <c r="H33" s="41">
        <v>2.39</v>
      </c>
      <c r="I33" s="41">
        <v>13.07</v>
      </c>
      <c r="J33" s="41">
        <f t="shared" si="1"/>
        <v>15.46</v>
      </c>
      <c r="K33" s="41">
        <f t="shared" si="2"/>
        <v>4.78</v>
      </c>
      <c r="L33" s="41">
        <f t="shared" si="3"/>
        <v>26.14</v>
      </c>
      <c r="M33" s="41">
        <f t="shared" si="4"/>
        <v>30.92</v>
      </c>
      <c r="N33" s="40">
        <f t="shared" si="0"/>
        <v>8.8348938578937849E-6</v>
      </c>
    </row>
    <row r="34" spans="1:14" ht="24" customHeight="1" x14ac:dyDescent="0.2">
      <c r="A34" s="38" t="s">
        <v>241</v>
      </c>
      <c r="B34" s="36" t="s">
        <v>242</v>
      </c>
      <c r="C34" s="38" t="s">
        <v>26</v>
      </c>
      <c r="D34" s="38" t="s">
        <v>243</v>
      </c>
      <c r="E34" s="37" t="s">
        <v>23</v>
      </c>
      <c r="F34" s="36">
        <v>1</v>
      </c>
      <c r="G34" s="41">
        <v>14.28</v>
      </c>
      <c r="H34" s="41">
        <v>4.53</v>
      </c>
      <c r="I34" s="41">
        <v>13.85</v>
      </c>
      <c r="J34" s="41">
        <f t="shared" si="1"/>
        <v>18.38</v>
      </c>
      <c r="K34" s="41">
        <f t="shared" si="2"/>
        <v>4.53</v>
      </c>
      <c r="L34" s="41">
        <f t="shared" si="3"/>
        <v>13.849999999999998</v>
      </c>
      <c r="M34" s="41">
        <f t="shared" si="4"/>
        <v>18.38</v>
      </c>
      <c r="N34" s="40">
        <f t="shared" si="0"/>
        <v>5.2517900746470811E-6</v>
      </c>
    </row>
    <row r="35" spans="1:14" ht="48" customHeight="1" x14ac:dyDescent="0.2">
      <c r="A35" s="38" t="s">
        <v>246</v>
      </c>
      <c r="B35" s="36" t="s">
        <v>247</v>
      </c>
      <c r="C35" s="38" t="s">
        <v>26</v>
      </c>
      <c r="D35" s="38" t="s">
        <v>248</v>
      </c>
      <c r="E35" s="37" t="s">
        <v>106</v>
      </c>
      <c r="F35" s="36">
        <v>720</v>
      </c>
      <c r="G35" s="41">
        <v>166.09</v>
      </c>
      <c r="H35" s="41">
        <v>11.74</v>
      </c>
      <c r="I35" s="41">
        <v>202.15</v>
      </c>
      <c r="J35" s="41">
        <f t="shared" si="1"/>
        <v>213.89</v>
      </c>
      <c r="K35" s="41">
        <f t="shared" si="2"/>
        <v>8452.7999999999993</v>
      </c>
      <c r="L35" s="41">
        <f t="shared" si="3"/>
        <v>145548</v>
      </c>
      <c r="M35" s="41">
        <f t="shared" si="4"/>
        <v>154000.79999999999</v>
      </c>
      <c r="N35" s="40">
        <f t="shared" si="0"/>
        <v>4.4003257504227976E-2</v>
      </c>
    </row>
    <row r="36" spans="1:14" ht="48" customHeight="1" x14ac:dyDescent="0.2">
      <c r="A36" s="38" t="s">
        <v>253</v>
      </c>
      <c r="B36" s="36" t="s">
        <v>254</v>
      </c>
      <c r="C36" s="38" t="s">
        <v>26</v>
      </c>
      <c r="D36" s="38" t="s">
        <v>255</v>
      </c>
      <c r="E36" s="37" t="s">
        <v>106</v>
      </c>
      <c r="F36" s="36">
        <v>80</v>
      </c>
      <c r="G36" s="41">
        <v>104.02</v>
      </c>
      <c r="H36" s="41">
        <v>8.39</v>
      </c>
      <c r="I36" s="41">
        <v>125.56</v>
      </c>
      <c r="J36" s="41">
        <f t="shared" si="1"/>
        <v>133.94999999999999</v>
      </c>
      <c r="K36" s="41">
        <f t="shared" si="2"/>
        <v>671.2</v>
      </c>
      <c r="L36" s="41">
        <f t="shared" si="3"/>
        <v>10044.799999999999</v>
      </c>
      <c r="M36" s="41">
        <f t="shared" si="4"/>
        <v>10716</v>
      </c>
      <c r="N36" s="40">
        <f t="shared" si="0"/>
        <v>3.0619250511380912E-3</v>
      </c>
    </row>
    <row r="37" spans="1:14" ht="48" customHeight="1" x14ac:dyDescent="0.2">
      <c r="A37" s="38" t="s">
        <v>258</v>
      </c>
      <c r="B37" s="36" t="s">
        <v>259</v>
      </c>
      <c r="C37" s="38" t="s">
        <v>26</v>
      </c>
      <c r="D37" s="38" t="s">
        <v>260</v>
      </c>
      <c r="E37" s="37" t="s">
        <v>106</v>
      </c>
      <c r="F37" s="36">
        <v>100</v>
      </c>
      <c r="G37" s="41">
        <v>29.09</v>
      </c>
      <c r="H37" s="41">
        <v>6.55</v>
      </c>
      <c r="I37" s="41">
        <v>30.91</v>
      </c>
      <c r="J37" s="41">
        <f t="shared" si="1"/>
        <v>37.46</v>
      </c>
      <c r="K37" s="41">
        <f t="shared" si="2"/>
        <v>655</v>
      </c>
      <c r="L37" s="41">
        <f t="shared" si="3"/>
        <v>3091</v>
      </c>
      <c r="M37" s="41">
        <f t="shared" si="4"/>
        <v>3746</v>
      </c>
      <c r="N37" s="40">
        <f t="shared" si="0"/>
        <v>1.0703593917099001E-3</v>
      </c>
    </row>
    <row r="38" spans="1:14" ht="24" customHeight="1" x14ac:dyDescent="0.2">
      <c r="A38" s="38" t="s">
        <v>261</v>
      </c>
      <c r="B38" s="36" t="s">
        <v>262</v>
      </c>
      <c r="C38" s="38" t="s">
        <v>26</v>
      </c>
      <c r="D38" s="38" t="s">
        <v>263</v>
      </c>
      <c r="E38" s="37" t="s">
        <v>23</v>
      </c>
      <c r="F38" s="36">
        <v>20</v>
      </c>
      <c r="G38" s="41">
        <v>181.3</v>
      </c>
      <c r="H38" s="41">
        <v>198.02</v>
      </c>
      <c r="I38" s="41">
        <v>35.450000000000003</v>
      </c>
      <c r="J38" s="41">
        <f t="shared" si="1"/>
        <v>233.47</v>
      </c>
      <c r="K38" s="41">
        <f t="shared" si="2"/>
        <v>3960.4</v>
      </c>
      <c r="L38" s="41">
        <f t="shared" si="3"/>
        <v>708.99999999999955</v>
      </c>
      <c r="M38" s="41">
        <f t="shared" si="4"/>
        <v>4669.3999999999996</v>
      </c>
      <c r="N38" s="40">
        <f t="shared" ref="N38:N69" si="5">M38 / 3499759.08</f>
        <v>1.3342061248398846E-3</v>
      </c>
    </row>
    <row r="39" spans="1:14" ht="24" customHeight="1" x14ac:dyDescent="0.2">
      <c r="A39" s="38" t="s">
        <v>268</v>
      </c>
      <c r="B39" s="36" t="s">
        <v>269</v>
      </c>
      <c r="C39" s="38" t="s">
        <v>20</v>
      </c>
      <c r="D39" s="38" t="s">
        <v>270</v>
      </c>
      <c r="E39" s="37" t="s">
        <v>115</v>
      </c>
      <c r="F39" s="36">
        <v>1</v>
      </c>
      <c r="G39" s="41">
        <v>5551.36</v>
      </c>
      <c r="H39" s="41">
        <v>388.04</v>
      </c>
      <c r="I39" s="41">
        <v>6761</v>
      </c>
      <c r="J39" s="41">
        <f t="shared" si="1"/>
        <v>7149.04</v>
      </c>
      <c r="K39" s="41">
        <f t="shared" si="2"/>
        <v>388.04</v>
      </c>
      <c r="L39" s="41">
        <f t="shared" si="3"/>
        <v>6761</v>
      </c>
      <c r="M39" s="41">
        <f t="shared" si="4"/>
        <v>7149.04</v>
      </c>
      <c r="N39" s="40">
        <f t="shared" si="5"/>
        <v>2.0427234665535889E-3</v>
      </c>
    </row>
    <row r="40" spans="1:14" ht="36" customHeight="1" x14ac:dyDescent="0.2">
      <c r="A40" s="38" t="s">
        <v>272</v>
      </c>
      <c r="B40" s="36" t="s">
        <v>273</v>
      </c>
      <c r="C40" s="38" t="s">
        <v>26</v>
      </c>
      <c r="D40" s="38" t="s">
        <v>274</v>
      </c>
      <c r="E40" s="37" t="s">
        <v>106</v>
      </c>
      <c r="F40" s="36">
        <v>1200</v>
      </c>
      <c r="G40" s="41">
        <v>2.88</v>
      </c>
      <c r="H40" s="41">
        <v>0.28000000000000003</v>
      </c>
      <c r="I40" s="41">
        <v>3.42</v>
      </c>
      <c r="J40" s="41">
        <f t="shared" si="1"/>
        <v>3.7</v>
      </c>
      <c r="K40" s="41">
        <f t="shared" si="2"/>
        <v>336</v>
      </c>
      <c r="L40" s="41">
        <f t="shared" si="3"/>
        <v>4104</v>
      </c>
      <c r="M40" s="41">
        <f t="shared" si="4"/>
        <v>4440</v>
      </c>
      <c r="N40" s="40">
        <f t="shared" si="5"/>
        <v>1.2686587557906987E-3</v>
      </c>
    </row>
    <row r="41" spans="1:14" ht="36" customHeight="1" x14ac:dyDescent="0.2">
      <c r="A41" s="38" t="s">
        <v>278</v>
      </c>
      <c r="B41" s="36" t="s">
        <v>279</v>
      </c>
      <c r="C41" s="38" t="s">
        <v>20</v>
      </c>
      <c r="D41" s="38" t="s">
        <v>280</v>
      </c>
      <c r="E41" s="37" t="s">
        <v>115</v>
      </c>
      <c r="F41" s="36">
        <v>1</v>
      </c>
      <c r="G41" s="41">
        <v>16253.2</v>
      </c>
      <c r="H41" s="41">
        <v>1613.74</v>
      </c>
      <c r="I41" s="41">
        <v>19317.13</v>
      </c>
      <c r="J41" s="41">
        <f t="shared" si="1"/>
        <v>20930.87</v>
      </c>
      <c r="K41" s="41">
        <f t="shared" si="2"/>
        <v>1613.74</v>
      </c>
      <c r="L41" s="41">
        <f t="shared" si="3"/>
        <v>19317.129999999997</v>
      </c>
      <c r="M41" s="41">
        <f t="shared" si="4"/>
        <v>20930.87</v>
      </c>
      <c r="N41" s="40">
        <f t="shared" si="5"/>
        <v>5.9806602459046973E-3</v>
      </c>
    </row>
    <row r="42" spans="1:14" ht="24" customHeight="1" x14ac:dyDescent="0.2">
      <c r="A42" s="38" t="s">
        <v>282</v>
      </c>
      <c r="B42" s="36" t="s">
        <v>283</v>
      </c>
      <c r="C42" s="38" t="s">
        <v>20</v>
      </c>
      <c r="D42" s="38" t="s">
        <v>284</v>
      </c>
      <c r="E42" s="37" t="s">
        <v>115</v>
      </c>
      <c r="F42" s="36">
        <v>10</v>
      </c>
      <c r="G42" s="41">
        <v>801.95</v>
      </c>
      <c r="H42" s="41">
        <v>665.19</v>
      </c>
      <c r="I42" s="41">
        <v>367.56</v>
      </c>
      <c r="J42" s="41">
        <f t="shared" si="1"/>
        <v>1032.75</v>
      </c>
      <c r="K42" s="41">
        <f t="shared" si="2"/>
        <v>6651.9</v>
      </c>
      <c r="L42" s="41">
        <f t="shared" si="3"/>
        <v>3675.6000000000004</v>
      </c>
      <c r="M42" s="41">
        <f t="shared" si="4"/>
        <v>10327.5</v>
      </c>
      <c r="N42" s="40">
        <f t="shared" si="5"/>
        <v>2.9509174100064051E-3</v>
      </c>
    </row>
    <row r="43" spans="1:14" ht="24" customHeight="1" x14ac:dyDescent="0.2">
      <c r="A43" s="44" t="s">
        <v>1175</v>
      </c>
      <c r="B43" s="44"/>
      <c r="C43" s="44"/>
      <c r="D43" s="44" t="s">
        <v>1174</v>
      </c>
      <c r="E43" s="44"/>
      <c r="F43" s="45"/>
      <c r="G43" s="44"/>
      <c r="H43" s="44"/>
      <c r="I43" s="44"/>
      <c r="J43" s="44"/>
      <c r="K43" s="44"/>
      <c r="L43" s="44"/>
      <c r="M43" s="43">
        <v>838552.26</v>
      </c>
      <c r="N43" s="42">
        <f t="shared" si="5"/>
        <v>0.23960285289123387</v>
      </c>
    </row>
    <row r="44" spans="1:14" ht="36" customHeight="1" x14ac:dyDescent="0.2">
      <c r="A44" s="38" t="s">
        <v>286</v>
      </c>
      <c r="B44" s="36" t="s">
        <v>287</v>
      </c>
      <c r="C44" s="38" t="s">
        <v>26</v>
      </c>
      <c r="D44" s="38" t="s">
        <v>288</v>
      </c>
      <c r="E44" s="37" t="s">
        <v>106</v>
      </c>
      <c r="F44" s="36">
        <v>300</v>
      </c>
      <c r="G44" s="41">
        <v>78.83</v>
      </c>
      <c r="H44" s="41">
        <v>6.89</v>
      </c>
      <c r="I44" s="41">
        <v>94.62</v>
      </c>
      <c r="J44" s="41">
        <f t="shared" ref="J44:J58" si="6">TRUNC(G44 * (1 + 28.78 / 100), 2)</f>
        <v>101.51</v>
      </c>
      <c r="K44" s="41">
        <f t="shared" ref="K44:K58" si="7">TRUNC(F44 * H44, 2)</f>
        <v>2067</v>
      </c>
      <c r="L44" s="41">
        <f t="shared" ref="L44:L58" si="8">M44 - K44</f>
        <v>28386</v>
      </c>
      <c r="M44" s="41">
        <f t="shared" ref="M44:M58" si="9">TRUNC(F44 * J44, 2)</f>
        <v>30453</v>
      </c>
      <c r="N44" s="40">
        <f t="shared" si="5"/>
        <v>8.7014561013725542E-3</v>
      </c>
    </row>
    <row r="45" spans="1:14" ht="36" customHeight="1" x14ac:dyDescent="0.2">
      <c r="A45" s="38" t="s">
        <v>291</v>
      </c>
      <c r="B45" s="36" t="s">
        <v>292</v>
      </c>
      <c r="C45" s="38" t="s">
        <v>26</v>
      </c>
      <c r="D45" s="38" t="s">
        <v>293</v>
      </c>
      <c r="E45" s="37" t="s">
        <v>106</v>
      </c>
      <c r="F45" s="36">
        <v>100</v>
      </c>
      <c r="G45" s="41">
        <v>41.11</v>
      </c>
      <c r="H45" s="41">
        <v>4.75</v>
      </c>
      <c r="I45" s="41">
        <v>48.19</v>
      </c>
      <c r="J45" s="41">
        <f t="shared" si="6"/>
        <v>52.94</v>
      </c>
      <c r="K45" s="41">
        <f t="shared" si="7"/>
        <v>475</v>
      </c>
      <c r="L45" s="41">
        <f t="shared" si="8"/>
        <v>4819</v>
      </c>
      <c r="M45" s="41">
        <f t="shared" si="9"/>
        <v>5294</v>
      </c>
      <c r="N45" s="40">
        <f t="shared" si="5"/>
        <v>1.5126755525126032E-3</v>
      </c>
    </row>
    <row r="46" spans="1:14" ht="36" customHeight="1" x14ac:dyDescent="0.2">
      <c r="A46" s="38" t="s">
        <v>296</v>
      </c>
      <c r="B46" s="36" t="s">
        <v>297</v>
      </c>
      <c r="C46" s="38" t="s">
        <v>26</v>
      </c>
      <c r="D46" s="38" t="s">
        <v>298</v>
      </c>
      <c r="E46" s="37" t="s">
        <v>106</v>
      </c>
      <c r="F46" s="36">
        <v>100</v>
      </c>
      <c r="G46" s="41">
        <v>91.33</v>
      </c>
      <c r="H46" s="41">
        <v>28.18</v>
      </c>
      <c r="I46" s="41">
        <v>89.43</v>
      </c>
      <c r="J46" s="41">
        <f t="shared" si="6"/>
        <v>117.61</v>
      </c>
      <c r="K46" s="41">
        <f t="shared" si="7"/>
        <v>2818</v>
      </c>
      <c r="L46" s="41">
        <f t="shared" si="8"/>
        <v>8943</v>
      </c>
      <c r="M46" s="41">
        <f t="shared" si="9"/>
        <v>11761</v>
      </c>
      <c r="N46" s="40">
        <f t="shared" si="5"/>
        <v>3.3605170330753167E-3</v>
      </c>
    </row>
    <row r="47" spans="1:14" ht="36" customHeight="1" x14ac:dyDescent="0.2">
      <c r="A47" s="38" t="s">
        <v>305</v>
      </c>
      <c r="B47" s="36" t="s">
        <v>273</v>
      </c>
      <c r="C47" s="38" t="s">
        <v>26</v>
      </c>
      <c r="D47" s="38" t="s">
        <v>274</v>
      </c>
      <c r="E47" s="37" t="s">
        <v>106</v>
      </c>
      <c r="F47" s="36">
        <v>100</v>
      </c>
      <c r="G47" s="41">
        <v>2.88</v>
      </c>
      <c r="H47" s="41">
        <v>0.28000000000000003</v>
      </c>
      <c r="I47" s="41">
        <v>3.42</v>
      </c>
      <c r="J47" s="41">
        <f t="shared" si="6"/>
        <v>3.7</v>
      </c>
      <c r="K47" s="41">
        <f t="shared" si="7"/>
        <v>28</v>
      </c>
      <c r="L47" s="41">
        <f t="shared" si="8"/>
        <v>342</v>
      </c>
      <c r="M47" s="41">
        <f t="shared" si="9"/>
        <v>370</v>
      </c>
      <c r="N47" s="40">
        <f t="shared" si="5"/>
        <v>1.0572156298255821E-4</v>
      </c>
    </row>
    <row r="48" spans="1:14" ht="36" customHeight="1" x14ac:dyDescent="0.2">
      <c r="A48" s="38" t="s">
        <v>306</v>
      </c>
      <c r="B48" s="36" t="s">
        <v>307</v>
      </c>
      <c r="C48" s="38" t="s">
        <v>26</v>
      </c>
      <c r="D48" s="38" t="s">
        <v>308</v>
      </c>
      <c r="E48" s="37" t="s">
        <v>106</v>
      </c>
      <c r="F48" s="36">
        <v>100</v>
      </c>
      <c r="G48" s="41">
        <v>53.98</v>
      </c>
      <c r="H48" s="41">
        <v>22.25</v>
      </c>
      <c r="I48" s="41">
        <v>47.26</v>
      </c>
      <c r="J48" s="41">
        <f t="shared" si="6"/>
        <v>69.510000000000005</v>
      </c>
      <c r="K48" s="41">
        <f t="shared" si="7"/>
        <v>2225</v>
      </c>
      <c r="L48" s="41">
        <f t="shared" si="8"/>
        <v>4726</v>
      </c>
      <c r="M48" s="41">
        <f t="shared" si="9"/>
        <v>6951</v>
      </c>
      <c r="N48" s="40">
        <f t="shared" si="5"/>
        <v>1.9861367143020597E-3</v>
      </c>
    </row>
    <row r="49" spans="1:14" ht="24" customHeight="1" x14ac:dyDescent="0.2">
      <c r="A49" s="38" t="s">
        <v>313</v>
      </c>
      <c r="B49" s="36" t="s">
        <v>314</v>
      </c>
      <c r="C49" s="38" t="s">
        <v>20</v>
      </c>
      <c r="D49" s="38" t="s">
        <v>315</v>
      </c>
      <c r="E49" s="37" t="s">
        <v>115</v>
      </c>
      <c r="F49" s="36">
        <v>11</v>
      </c>
      <c r="G49" s="41">
        <v>277.66000000000003</v>
      </c>
      <c r="H49" s="41">
        <v>6.63</v>
      </c>
      <c r="I49" s="41">
        <v>350.94</v>
      </c>
      <c r="J49" s="41">
        <f t="shared" si="6"/>
        <v>357.57</v>
      </c>
      <c r="K49" s="41">
        <f t="shared" si="7"/>
        <v>72.930000000000007</v>
      </c>
      <c r="L49" s="41">
        <f t="shared" si="8"/>
        <v>3860.34</v>
      </c>
      <c r="M49" s="41">
        <f t="shared" si="9"/>
        <v>3933.27</v>
      </c>
      <c r="N49" s="40">
        <f t="shared" si="5"/>
        <v>1.1238687892767749E-3</v>
      </c>
    </row>
    <row r="50" spans="1:14" ht="24" customHeight="1" x14ac:dyDescent="0.2">
      <c r="A50" s="38" t="s">
        <v>317</v>
      </c>
      <c r="B50" s="36" t="s">
        <v>318</v>
      </c>
      <c r="C50" s="38" t="s">
        <v>20</v>
      </c>
      <c r="D50" s="38" t="s">
        <v>319</v>
      </c>
      <c r="E50" s="37" t="s">
        <v>115</v>
      </c>
      <c r="F50" s="36">
        <v>1</v>
      </c>
      <c r="G50" s="41">
        <v>43140.480000000003</v>
      </c>
      <c r="H50" s="41">
        <v>864.46</v>
      </c>
      <c r="I50" s="41">
        <v>54691.85</v>
      </c>
      <c r="J50" s="41">
        <f t="shared" si="6"/>
        <v>55556.31</v>
      </c>
      <c r="K50" s="41">
        <f t="shared" si="7"/>
        <v>864.46</v>
      </c>
      <c r="L50" s="41">
        <f t="shared" si="8"/>
        <v>54691.85</v>
      </c>
      <c r="M50" s="41">
        <f t="shared" si="9"/>
        <v>55556.31</v>
      </c>
      <c r="N50" s="40">
        <f t="shared" si="5"/>
        <v>1.5874324126333862E-2</v>
      </c>
    </row>
    <row r="51" spans="1:14" ht="48" customHeight="1" x14ac:dyDescent="0.2">
      <c r="A51" s="38" t="s">
        <v>321</v>
      </c>
      <c r="B51" s="36" t="s">
        <v>322</v>
      </c>
      <c r="C51" s="38" t="s">
        <v>26</v>
      </c>
      <c r="D51" s="38" t="s">
        <v>323</v>
      </c>
      <c r="E51" s="37" t="s">
        <v>106</v>
      </c>
      <c r="F51" s="36">
        <v>500</v>
      </c>
      <c r="G51" s="41">
        <v>11.63</v>
      </c>
      <c r="H51" s="41">
        <v>3.54</v>
      </c>
      <c r="I51" s="41">
        <v>11.43</v>
      </c>
      <c r="J51" s="41">
        <f t="shared" si="6"/>
        <v>14.97</v>
      </c>
      <c r="K51" s="41">
        <f t="shared" si="7"/>
        <v>1770</v>
      </c>
      <c r="L51" s="41">
        <f t="shared" si="8"/>
        <v>5715</v>
      </c>
      <c r="M51" s="41">
        <f t="shared" si="9"/>
        <v>7485</v>
      </c>
      <c r="N51" s="40">
        <f t="shared" si="5"/>
        <v>2.1387186457417521E-3</v>
      </c>
    </row>
    <row r="52" spans="1:14" ht="36" customHeight="1" x14ac:dyDescent="0.2">
      <c r="A52" s="38" t="s">
        <v>326</v>
      </c>
      <c r="B52" s="36" t="s">
        <v>327</v>
      </c>
      <c r="C52" s="38" t="s">
        <v>26</v>
      </c>
      <c r="D52" s="38" t="s">
        <v>328</v>
      </c>
      <c r="E52" s="37" t="s">
        <v>106</v>
      </c>
      <c r="F52" s="36">
        <v>150</v>
      </c>
      <c r="G52" s="41">
        <v>10.46</v>
      </c>
      <c r="H52" s="41">
        <v>3.54</v>
      </c>
      <c r="I52" s="41">
        <v>9.93</v>
      </c>
      <c r="J52" s="41">
        <f t="shared" si="6"/>
        <v>13.47</v>
      </c>
      <c r="K52" s="41">
        <f t="shared" si="7"/>
        <v>531</v>
      </c>
      <c r="L52" s="41">
        <f t="shared" si="8"/>
        <v>1489.5</v>
      </c>
      <c r="M52" s="41">
        <f t="shared" si="9"/>
        <v>2020.5</v>
      </c>
      <c r="N52" s="40">
        <f t="shared" si="5"/>
        <v>5.773254540709699E-4</v>
      </c>
    </row>
    <row r="53" spans="1:14" ht="24" customHeight="1" x14ac:dyDescent="0.2">
      <c r="A53" s="38" t="s">
        <v>331</v>
      </c>
      <c r="B53" s="36" t="s">
        <v>332</v>
      </c>
      <c r="C53" s="38" t="s">
        <v>20</v>
      </c>
      <c r="D53" s="38" t="s">
        <v>333</v>
      </c>
      <c r="E53" s="37" t="s">
        <v>115</v>
      </c>
      <c r="F53" s="36">
        <v>34</v>
      </c>
      <c r="G53" s="41">
        <v>1159.81</v>
      </c>
      <c r="H53" s="41">
        <v>133.04</v>
      </c>
      <c r="I53" s="41">
        <v>1360.56</v>
      </c>
      <c r="J53" s="41">
        <f t="shared" si="6"/>
        <v>1493.6</v>
      </c>
      <c r="K53" s="41">
        <f t="shared" si="7"/>
        <v>4523.3599999999997</v>
      </c>
      <c r="L53" s="41">
        <f t="shared" si="8"/>
        <v>46259.040000000001</v>
      </c>
      <c r="M53" s="41">
        <f t="shared" si="9"/>
        <v>50782.400000000001</v>
      </c>
      <c r="N53" s="40">
        <f t="shared" si="5"/>
        <v>1.4510255945960714E-2</v>
      </c>
    </row>
    <row r="54" spans="1:14" ht="24" customHeight="1" x14ac:dyDescent="0.2">
      <c r="A54" s="38" t="s">
        <v>335</v>
      </c>
      <c r="B54" s="36" t="s">
        <v>336</v>
      </c>
      <c r="C54" s="38" t="s">
        <v>20</v>
      </c>
      <c r="D54" s="38" t="s">
        <v>337</v>
      </c>
      <c r="E54" s="37" t="s">
        <v>115</v>
      </c>
      <c r="F54" s="36">
        <v>408</v>
      </c>
      <c r="G54" s="41">
        <v>117.72</v>
      </c>
      <c r="H54" s="41">
        <v>6.58</v>
      </c>
      <c r="I54" s="41">
        <v>145.01</v>
      </c>
      <c r="J54" s="41">
        <f t="shared" si="6"/>
        <v>151.59</v>
      </c>
      <c r="K54" s="41">
        <f t="shared" si="7"/>
        <v>2684.64</v>
      </c>
      <c r="L54" s="41">
        <f t="shared" si="8"/>
        <v>59164.08</v>
      </c>
      <c r="M54" s="41">
        <f t="shared" si="9"/>
        <v>61848.72</v>
      </c>
      <c r="N54" s="40">
        <f t="shared" si="5"/>
        <v>1.7672279315866509E-2</v>
      </c>
    </row>
    <row r="55" spans="1:14" ht="24" customHeight="1" x14ac:dyDescent="0.2">
      <c r="A55" s="38" t="s">
        <v>344</v>
      </c>
      <c r="B55" s="36" t="s">
        <v>345</v>
      </c>
      <c r="C55" s="38" t="s">
        <v>26</v>
      </c>
      <c r="D55" s="38" t="s">
        <v>346</v>
      </c>
      <c r="E55" s="37" t="s">
        <v>106</v>
      </c>
      <c r="F55" s="36">
        <v>100</v>
      </c>
      <c r="G55" s="41">
        <v>36.869999999999997</v>
      </c>
      <c r="H55" s="41">
        <v>17.37</v>
      </c>
      <c r="I55" s="41">
        <v>30.11</v>
      </c>
      <c r="J55" s="41">
        <f t="shared" si="6"/>
        <v>47.48</v>
      </c>
      <c r="K55" s="41">
        <f t="shared" si="7"/>
        <v>1737</v>
      </c>
      <c r="L55" s="41">
        <f t="shared" si="8"/>
        <v>3011</v>
      </c>
      <c r="M55" s="41">
        <f t="shared" si="9"/>
        <v>4748</v>
      </c>
      <c r="N55" s="40">
        <f t="shared" si="5"/>
        <v>1.3566648136248281E-3</v>
      </c>
    </row>
    <row r="56" spans="1:14" ht="24" customHeight="1" x14ac:dyDescent="0.2">
      <c r="A56" s="38" t="s">
        <v>351</v>
      </c>
      <c r="B56" s="36" t="s">
        <v>352</v>
      </c>
      <c r="C56" s="38" t="s">
        <v>20</v>
      </c>
      <c r="D56" s="38" t="s">
        <v>353</v>
      </c>
      <c r="E56" s="37" t="s">
        <v>115</v>
      </c>
      <c r="F56" s="36">
        <v>272</v>
      </c>
      <c r="G56" s="41">
        <v>1691.18</v>
      </c>
      <c r="H56" s="41">
        <v>21.93</v>
      </c>
      <c r="I56" s="41">
        <v>2155.9699999999998</v>
      </c>
      <c r="J56" s="41">
        <f t="shared" si="6"/>
        <v>2177.9</v>
      </c>
      <c r="K56" s="41">
        <f t="shared" si="7"/>
        <v>5964.96</v>
      </c>
      <c r="L56" s="41">
        <f t="shared" si="8"/>
        <v>586423.84000000008</v>
      </c>
      <c r="M56" s="41">
        <f t="shared" si="9"/>
        <v>592388.80000000005</v>
      </c>
      <c r="N56" s="40">
        <f t="shared" si="5"/>
        <v>0.16926559413341105</v>
      </c>
    </row>
    <row r="57" spans="1:14" ht="72" customHeight="1" x14ac:dyDescent="0.2">
      <c r="A57" s="38" t="s">
        <v>355</v>
      </c>
      <c r="B57" s="36" t="s">
        <v>356</v>
      </c>
      <c r="C57" s="38" t="s">
        <v>20</v>
      </c>
      <c r="D57" s="38" t="s">
        <v>357</v>
      </c>
      <c r="E57" s="37" t="s">
        <v>23</v>
      </c>
      <c r="F57" s="36">
        <v>1</v>
      </c>
      <c r="G57" s="41">
        <v>2025.21</v>
      </c>
      <c r="H57" s="41">
        <v>1613.74</v>
      </c>
      <c r="I57" s="41">
        <v>994.32</v>
      </c>
      <c r="J57" s="41">
        <f t="shared" si="6"/>
        <v>2608.06</v>
      </c>
      <c r="K57" s="41">
        <f t="shared" si="7"/>
        <v>1613.74</v>
      </c>
      <c r="L57" s="41">
        <f t="shared" si="8"/>
        <v>994.31999999999994</v>
      </c>
      <c r="M57" s="41">
        <f t="shared" si="9"/>
        <v>2608.06</v>
      </c>
      <c r="N57" s="40">
        <f t="shared" si="5"/>
        <v>7.4521129608727239E-4</v>
      </c>
    </row>
    <row r="58" spans="1:14" ht="36" customHeight="1" x14ac:dyDescent="0.2">
      <c r="A58" s="38" t="s">
        <v>359</v>
      </c>
      <c r="B58" s="36" t="s">
        <v>297</v>
      </c>
      <c r="C58" s="38" t="s">
        <v>26</v>
      </c>
      <c r="D58" s="38" t="s">
        <v>360</v>
      </c>
      <c r="E58" s="37" t="s">
        <v>106</v>
      </c>
      <c r="F58" s="36">
        <v>20</v>
      </c>
      <c r="G58" s="41">
        <v>91.33</v>
      </c>
      <c r="H58" s="41">
        <v>28.18</v>
      </c>
      <c r="I58" s="41">
        <v>89.43</v>
      </c>
      <c r="J58" s="41">
        <f t="shared" si="6"/>
        <v>117.61</v>
      </c>
      <c r="K58" s="41">
        <f t="shared" si="7"/>
        <v>563.6</v>
      </c>
      <c r="L58" s="41">
        <f t="shared" si="8"/>
        <v>1788.6</v>
      </c>
      <c r="M58" s="41">
        <f t="shared" si="9"/>
        <v>2352.1999999999998</v>
      </c>
      <c r="N58" s="40">
        <f t="shared" si="5"/>
        <v>6.721034066150633E-4</v>
      </c>
    </row>
    <row r="59" spans="1:14" ht="24" customHeight="1" x14ac:dyDescent="0.2">
      <c r="A59" s="44" t="s">
        <v>1173</v>
      </c>
      <c r="B59" s="44"/>
      <c r="C59" s="44"/>
      <c r="D59" s="44" t="s">
        <v>1172</v>
      </c>
      <c r="E59" s="44"/>
      <c r="F59" s="45"/>
      <c r="G59" s="44"/>
      <c r="H59" s="44"/>
      <c r="I59" s="44"/>
      <c r="J59" s="44"/>
      <c r="K59" s="44"/>
      <c r="L59" s="44"/>
      <c r="M59" s="43">
        <v>734385.78</v>
      </c>
      <c r="N59" s="42">
        <f t="shared" si="5"/>
        <v>0.20983895268585173</v>
      </c>
    </row>
    <row r="60" spans="1:14" ht="36" customHeight="1" x14ac:dyDescent="0.2">
      <c r="A60" s="38" t="s">
        <v>361</v>
      </c>
      <c r="B60" s="36" t="s">
        <v>292</v>
      </c>
      <c r="C60" s="38" t="s">
        <v>26</v>
      </c>
      <c r="D60" s="38" t="s">
        <v>293</v>
      </c>
      <c r="E60" s="37" t="s">
        <v>106</v>
      </c>
      <c r="F60" s="36">
        <v>30</v>
      </c>
      <c r="G60" s="41">
        <v>41.11</v>
      </c>
      <c r="H60" s="41">
        <v>4.75</v>
      </c>
      <c r="I60" s="41">
        <v>48.19</v>
      </c>
      <c r="J60" s="41">
        <f t="shared" ref="J60:J72" si="10">TRUNC(G60 * (1 + 28.78 / 100), 2)</f>
        <v>52.94</v>
      </c>
      <c r="K60" s="41">
        <f t="shared" ref="K60:K72" si="11">TRUNC(F60 * H60, 2)</f>
        <v>142.5</v>
      </c>
      <c r="L60" s="41">
        <f t="shared" ref="L60:L72" si="12">M60 - K60</f>
        <v>1445.7</v>
      </c>
      <c r="M60" s="41">
        <f t="shared" ref="M60:M72" si="13">TRUNC(F60 * J60, 2)</f>
        <v>1588.2</v>
      </c>
      <c r="N60" s="40">
        <f t="shared" si="5"/>
        <v>4.5380266575378099E-4</v>
      </c>
    </row>
    <row r="61" spans="1:14" ht="36" customHeight="1" x14ac:dyDescent="0.2">
      <c r="A61" s="38" t="s">
        <v>362</v>
      </c>
      <c r="B61" s="36" t="s">
        <v>363</v>
      </c>
      <c r="C61" s="38" t="s">
        <v>26</v>
      </c>
      <c r="D61" s="38" t="s">
        <v>364</v>
      </c>
      <c r="E61" s="37" t="s">
        <v>106</v>
      </c>
      <c r="F61" s="36">
        <v>10</v>
      </c>
      <c r="G61" s="41">
        <v>27.77</v>
      </c>
      <c r="H61" s="41">
        <v>7.86</v>
      </c>
      <c r="I61" s="41">
        <v>27.9</v>
      </c>
      <c r="J61" s="41">
        <f t="shared" si="10"/>
        <v>35.76</v>
      </c>
      <c r="K61" s="41">
        <f t="shared" si="11"/>
        <v>78.599999999999994</v>
      </c>
      <c r="L61" s="41">
        <f t="shared" si="12"/>
        <v>279</v>
      </c>
      <c r="M61" s="41">
        <f t="shared" si="13"/>
        <v>357.6</v>
      </c>
      <c r="N61" s="40">
        <f t="shared" si="5"/>
        <v>1.0217846195287249E-4</v>
      </c>
    </row>
    <row r="62" spans="1:14" ht="36" customHeight="1" x14ac:dyDescent="0.2">
      <c r="A62" s="38" t="s">
        <v>367</v>
      </c>
      <c r="B62" s="36" t="s">
        <v>297</v>
      </c>
      <c r="C62" s="38" t="s">
        <v>26</v>
      </c>
      <c r="D62" s="38" t="s">
        <v>298</v>
      </c>
      <c r="E62" s="37" t="s">
        <v>106</v>
      </c>
      <c r="F62" s="36">
        <v>2</v>
      </c>
      <c r="G62" s="41">
        <v>91.33</v>
      </c>
      <c r="H62" s="41">
        <v>28.18</v>
      </c>
      <c r="I62" s="41">
        <v>89.43</v>
      </c>
      <c r="J62" s="41">
        <f t="shared" si="10"/>
        <v>117.61</v>
      </c>
      <c r="K62" s="41">
        <f t="shared" si="11"/>
        <v>56.36</v>
      </c>
      <c r="L62" s="41">
        <f t="shared" si="12"/>
        <v>178.86</v>
      </c>
      <c r="M62" s="41">
        <f t="shared" si="13"/>
        <v>235.22</v>
      </c>
      <c r="N62" s="40">
        <f t="shared" si="5"/>
        <v>6.721034066150633E-5</v>
      </c>
    </row>
    <row r="63" spans="1:14" ht="36" customHeight="1" x14ac:dyDescent="0.2">
      <c r="A63" s="38" t="s">
        <v>368</v>
      </c>
      <c r="B63" s="36" t="s">
        <v>273</v>
      </c>
      <c r="C63" s="38" t="s">
        <v>26</v>
      </c>
      <c r="D63" s="38" t="s">
        <v>274</v>
      </c>
      <c r="E63" s="37" t="s">
        <v>106</v>
      </c>
      <c r="F63" s="36">
        <v>100</v>
      </c>
      <c r="G63" s="41">
        <v>2.88</v>
      </c>
      <c r="H63" s="41">
        <v>0.28000000000000003</v>
      </c>
      <c r="I63" s="41">
        <v>3.42</v>
      </c>
      <c r="J63" s="41">
        <f t="shared" si="10"/>
        <v>3.7</v>
      </c>
      <c r="K63" s="41">
        <f t="shared" si="11"/>
        <v>28</v>
      </c>
      <c r="L63" s="41">
        <f t="shared" si="12"/>
        <v>342</v>
      </c>
      <c r="M63" s="41">
        <f t="shared" si="13"/>
        <v>370</v>
      </c>
      <c r="N63" s="40">
        <f t="shared" si="5"/>
        <v>1.0572156298255821E-4</v>
      </c>
    </row>
    <row r="64" spans="1:14" ht="24" customHeight="1" x14ac:dyDescent="0.2">
      <c r="A64" s="38" t="s">
        <v>369</v>
      </c>
      <c r="B64" s="36" t="s">
        <v>314</v>
      </c>
      <c r="C64" s="38" t="s">
        <v>20</v>
      </c>
      <c r="D64" s="38" t="s">
        <v>315</v>
      </c>
      <c r="E64" s="37" t="s">
        <v>115</v>
      </c>
      <c r="F64" s="36">
        <v>3</v>
      </c>
      <c r="G64" s="41">
        <v>277.66000000000003</v>
      </c>
      <c r="H64" s="41">
        <v>6.63</v>
      </c>
      <c r="I64" s="41">
        <v>350.94</v>
      </c>
      <c r="J64" s="41">
        <f t="shared" si="10"/>
        <v>357.57</v>
      </c>
      <c r="K64" s="41">
        <f t="shared" si="11"/>
        <v>19.89</v>
      </c>
      <c r="L64" s="41">
        <f t="shared" si="12"/>
        <v>1052.82</v>
      </c>
      <c r="M64" s="41">
        <f t="shared" si="13"/>
        <v>1072.71</v>
      </c>
      <c r="N64" s="40">
        <f t="shared" si="5"/>
        <v>3.0650966980275683E-4</v>
      </c>
    </row>
    <row r="65" spans="1:14" ht="24" customHeight="1" x14ac:dyDescent="0.2">
      <c r="A65" s="38" t="s">
        <v>370</v>
      </c>
      <c r="B65" s="36" t="s">
        <v>371</v>
      </c>
      <c r="C65" s="38" t="s">
        <v>20</v>
      </c>
      <c r="D65" s="38" t="s">
        <v>372</v>
      </c>
      <c r="E65" s="37" t="s">
        <v>115</v>
      </c>
      <c r="F65" s="36">
        <v>1</v>
      </c>
      <c r="G65" s="41">
        <v>31771.45</v>
      </c>
      <c r="H65" s="41">
        <v>864.46</v>
      </c>
      <c r="I65" s="41">
        <v>40050.81</v>
      </c>
      <c r="J65" s="41">
        <f t="shared" si="10"/>
        <v>40915.269999999997</v>
      </c>
      <c r="K65" s="41">
        <f t="shared" si="11"/>
        <v>864.46</v>
      </c>
      <c r="L65" s="41">
        <f t="shared" si="12"/>
        <v>40050.81</v>
      </c>
      <c r="M65" s="41">
        <f t="shared" si="13"/>
        <v>40915.269999999997</v>
      </c>
      <c r="N65" s="40">
        <f t="shared" si="5"/>
        <v>1.169088187636047E-2</v>
      </c>
    </row>
    <row r="66" spans="1:14" ht="48" customHeight="1" x14ac:dyDescent="0.2">
      <c r="A66" s="38" t="s">
        <v>374</v>
      </c>
      <c r="B66" s="36" t="s">
        <v>322</v>
      </c>
      <c r="C66" s="38" t="s">
        <v>26</v>
      </c>
      <c r="D66" s="38" t="s">
        <v>323</v>
      </c>
      <c r="E66" s="37" t="s">
        <v>106</v>
      </c>
      <c r="F66" s="36">
        <v>300</v>
      </c>
      <c r="G66" s="41">
        <v>11.63</v>
      </c>
      <c r="H66" s="41">
        <v>3.54</v>
      </c>
      <c r="I66" s="41">
        <v>11.43</v>
      </c>
      <c r="J66" s="41">
        <f t="shared" si="10"/>
        <v>14.97</v>
      </c>
      <c r="K66" s="41">
        <f t="shared" si="11"/>
        <v>1062</v>
      </c>
      <c r="L66" s="41">
        <f t="shared" si="12"/>
        <v>3429</v>
      </c>
      <c r="M66" s="41">
        <f t="shared" si="13"/>
        <v>4491</v>
      </c>
      <c r="N66" s="40">
        <f t="shared" si="5"/>
        <v>1.2832311874450511E-3</v>
      </c>
    </row>
    <row r="67" spans="1:14" ht="36" customHeight="1" x14ac:dyDescent="0.2">
      <c r="A67" s="38" t="s">
        <v>375</v>
      </c>
      <c r="B67" s="36" t="s">
        <v>327</v>
      </c>
      <c r="C67" s="38" t="s">
        <v>26</v>
      </c>
      <c r="D67" s="38" t="s">
        <v>328</v>
      </c>
      <c r="E67" s="37" t="s">
        <v>106</v>
      </c>
      <c r="F67" s="36">
        <v>100</v>
      </c>
      <c r="G67" s="41">
        <v>10.46</v>
      </c>
      <c r="H67" s="41">
        <v>3.54</v>
      </c>
      <c r="I67" s="41">
        <v>9.93</v>
      </c>
      <c r="J67" s="41">
        <f t="shared" si="10"/>
        <v>13.47</v>
      </c>
      <c r="K67" s="41">
        <f t="shared" si="11"/>
        <v>354</v>
      </c>
      <c r="L67" s="41">
        <f t="shared" si="12"/>
        <v>993</v>
      </c>
      <c r="M67" s="41">
        <f t="shared" si="13"/>
        <v>1347</v>
      </c>
      <c r="N67" s="40">
        <f t="shared" si="5"/>
        <v>3.8488363604731327E-4</v>
      </c>
    </row>
    <row r="68" spans="1:14" ht="24" customHeight="1" x14ac:dyDescent="0.2">
      <c r="A68" s="38" t="s">
        <v>376</v>
      </c>
      <c r="B68" s="36" t="s">
        <v>377</v>
      </c>
      <c r="C68" s="38" t="s">
        <v>20</v>
      </c>
      <c r="D68" s="38" t="s">
        <v>378</v>
      </c>
      <c r="E68" s="37" t="s">
        <v>115</v>
      </c>
      <c r="F68" s="36">
        <v>54</v>
      </c>
      <c r="G68" s="41">
        <v>2948.93</v>
      </c>
      <c r="H68" s="41">
        <v>3270.6</v>
      </c>
      <c r="I68" s="41">
        <v>527.03</v>
      </c>
      <c r="J68" s="41">
        <f t="shared" si="10"/>
        <v>3797.63</v>
      </c>
      <c r="K68" s="41">
        <f t="shared" si="11"/>
        <v>176612.4</v>
      </c>
      <c r="L68" s="41">
        <f t="shared" si="12"/>
        <v>28459.619999999995</v>
      </c>
      <c r="M68" s="41">
        <f t="shared" si="13"/>
        <v>205072.02</v>
      </c>
      <c r="N68" s="40">
        <f t="shared" si="5"/>
        <v>5.8596039130784962E-2</v>
      </c>
    </row>
    <row r="69" spans="1:14" ht="24" customHeight="1" x14ac:dyDescent="0.2">
      <c r="A69" s="38" t="s">
        <v>380</v>
      </c>
      <c r="B69" s="36" t="s">
        <v>345</v>
      </c>
      <c r="C69" s="38" t="s">
        <v>26</v>
      </c>
      <c r="D69" s="38" t="s">
        <v>346</v>
      </c>
      <c r="E69" s="37" t="s">
        <v>106</v>
      </c>
      <c r="F69" s="36">
        <v>50</v>
      </c>
      <c r="G69" s="41">
        <v>36.869999999999997</v>
      </c>
      <c r="H69" s="41">
        <v>17.37</v>
      </c>
      <c r="I69" s="41">
        <v>30.11</v>
      </c>
      <c r="J69" s="41">
        <f t="shared" si="10"/>
        <v>47.48</v>
      </c>
      <c r="K69" s="41">
        <f t="shared" si="11"/>
        <v>868.5</v>
      </c>
      <c r="L69" s="41">
        <f t="shared" si="12"/>
        <v>1505.5</v>
      </c>
      <c r="M69" s="41">
        <f t="shared" si="13"/>
        <v>2374</v>
      </c>
      <c r="N69" s="40">
        <f t="shared" si="5"/>
        <v>6.7833240681241407E-4</v>
      </c>
    </row>
    <row r="70" spans="1:14" ht="24" customHeight="1" x14ac:dyDescent="0.2">
      <c r="A70" s="38" t="s">
        <v>381</v>
      </c>
      <c r="B70" s="36" t="s">
        <v>352</v>
      </c>
      <c r="C70" s="38" t="s">
        <v>20</v>
      </c>
      <c r="D70" s="38" t="s">
        <v>353</v>
      </c>
      <c r="E70" s="37" t="s">
        <v>115</v>
      </c>
      <c r="F70" s="36">
        <v>216</v>
      </c>
      <c r="G70" s="41">
        <v>1691.18</v>
      </c>
      <c r="H70" s="41">
        <v>21.93</v>
      </c>
      <c r="I70" s="41">
        <v>2155.9699999999998</v>
      </c>
      <c r="J70" s="41">
        <f t="shared" si="10"/>
        <v>2177.9</v>
      </c>
      <c r="K70" s="41">
        <f t="shared" si="11"/>
        <v>4736.88</v>
      </c>
      <c r="L70" s="41">
        <f t="shared" si="12"/>
        <v>465689.52</v>
      </c>
      <c r="M70" s="41">
        <f t="shared" si="13"/>
        <v>470426.4</v>
      </c>
      <c r="N70" s="40">
        <f t="shared" ref="N70:N101" si="14">M70 / 3499759.08</f>
        <v>0.13441679534123818</v>
      </c>
    </row>
    <row r="71" spans="1:14" ht="72" customHeight="1" x14ac:dyDescent="0.2">
      <c r="A71" s="38" t="s">
        <v>382</v>
      </c>
      <c r="B71" s="36" t="s">
        <v>356</v>
      </c>
      <c r="C71" s="38" t="s">
        <v>20</v>
      </c>
      <c r="D71" s="38" t="s">
        <v>357</v>
      </c>
      <c r="E71" s="37" t="s">
        <v>23</v>
      </c>
      <c r="F71" s="36">
        <v>1</v>
      </c>
      <c r="G71" s="41">
        <v>2025.21</v>
      </c>
      <c r="H71" s="41">
        <v>1613.74</v>
      </c>
      <c r="I71" s="41">
        <v>994.32</v>
      </c>
      <c r="J71" s="41">
        <f t="shared" si="10"/>
        <v>2608.06</v>
      </c>
      <c r="K71" s="41">
        <f t="shared" si="11"/>
        <v>1613.74</v>
      </c>
      <c r="L71" s="41">
        <f t="shared" si="12"/>
        <v>994.31999999999994</v>
      </c>
      <c r="M71" s="41">
        <f t="shared" si="13"/>
        <v>2608.06</v>
      </c>
      <c r="N71" s="40">
        <f t="shared" si="14"/>
        <v>7.4521129608727239E-4</v>
      </c>
    </row>
    <row r="72" spans="1:14" ht="36" customHeight="1" x14ac:dyDescent="0.2">
      <c r="A72" s="38" t="s">
        <v>383</v>
      </c>
      <c r="B72" s="36" t="s">
        <v>297</v>
      </c>
      <c r="C72" s="38" t="s">
        <v>26</v>
      </c>
      <c r="D72" s="38" t="s">
        <v>384</v>
      </c>
      <c r="E72" s="37" t="s">
        <v>106</v>
      </c>
      <c r="F72" s="36">
        <v>30</v>
      </c>
      <c r="G72" s="41">
        <v>91.33</v>
      </c>
      <c r="H72" s="41">
        <v>28.18</v>
      </c>
      <c r="I72" s="41">
        <v>89.43</v>
      </c>
      <c r="J72" s="41">
        <f t="shared" si="10"/>
        <v>117.61</v>
      </c>
      <c r="K72" s="41">
        <f t="shared" si="11"/>
        <v>845.4</v>
      </c>
      <c r="L72" s="41">
        <f t="shared" si="12"/>
        <v>2682.9</v>
      </c>
      <c r="M72" s="41">
        <f t="shared" si="13"/>
        <v>3528.3</v>
      </c>
      <c r="N72" s="40">
        <f t="shared" si="14"/>
        <v>1.0081551099225951E-3</v>
      </c>
    </row>
    <row r="73" spans="1:14" ht="24" customHeight="1" x14ac:dyDescent="0.2">
      <c r="A73" s="44" t="s">
        <v>1171</v>
      </c>
      <c r="B73" s="44"/>
      <c r="C73" s="44"/>
      <c r="D73" s="44" t="s">
        <v>1170</v>
      </c>
      <c r="E73" s="44"/>
      <c r="F73" s="45"/>
      <c r="G73" s="44"/>
      <c r="H73" s="44"/>
      <c r="I73" s="44"/>
      <c r="J73" s="44"/>
      <c r="K73" s="44"/>
      <c r="L73" s="44"/>
      <c r="M73" s="43">
        <v>437764.72</v>
      </c>
      <c r="N73" s="42">
        <f t="shared" si="14"/>
        <v>0.12508424437032961</v>
      </c>
    </row>
    <row r="74" spans="1:14" ht="36" customHeight="1" x14ac:dyDescent="0.2">
      <c r="A74" s="38" t="s">
        <v>385</v>
      </c>
      <c r="B74" s="36" t="s">
        <v>292</v>
      </c>
      <c r="C74" s="38" t="s">
        <v>26</v>
      </c>
      <c r="D74" s="38" t="s">
        <v>293</v>
      </c>
      <c r="E74" s="37" t="s">
        <v>106</v>
      </c>
      <c r="F74" s="36">
        <v>45</v>
      </c>
      <c r="G74" s="41">
        <v>41.11</v>
      </c>
      <c r="H74" s="41">
        <v>4.75</v>
      </c>
      <c r="I74" s="41">
        <v>48.19</v>
      </c>
      <c r="J74" s="41">
        <f t="shared" ref="J74:J86" si="15">TRUNC(G74 * (1 + 28.78 / 100), 2)</f>
        <v>52.94</v>
      </c>
      <c r="K74" s="41">
        <f t="shared" ref="K74:K86" si="16">TRUNC(F74 * H74, 2)</f>
        <v>213.75</v>
      </c>
      <c r="L74" s="41">
        <f t="shared" ref="L74:L86" si="17">M74 - K74</f>
        <v>2168.5500000000002</v>
      </c>
      <c r="M74" s="41">
        <f t="shared" ref="M74:M86" si="18">TRUNC(F74 * J74, 2)</f>
        <v>2382.3000000000002</v>
      </c>
      <c r="N74" s="40">
        <f t="shared" si="14"/>
        <v>6.8070399863067149E-4</v>
      </c>
    </row>
    <row r="75" spans="1:14" ht="36" customHeight="1" x14ac:dyDescent="0.2">
      <c r="A75" s="38" t="s">
        <v>386</v>
      </c>
      <c r="B75" s="36" t="s">
        <v>363</v>
      </c>
      <c r="C75" s="38" t="s">
        <v>26</v>
      </c>
      <c r="D75" s="38" t="s">
        <v>364</v>
      </c>
      <c r="E75" s="37" t="s">
        <v>106</v>
      </c>
      <c r="F75" s="36">
        <v>15</v>
      </c>
      <c r="G75" s="41">
        <v>27.77</v>
      </c>
      <c r="H75" s="41">
        <v>7.86</v>
      </c>
      <c r="I75" s="41">
        <v>27.9</v>
      </c>
      <c r="J75" s="41">
        <f t="shared" si="15"/>
        <v>35.76</v>
      </c>
      <c r="K75" s="41">
        <f t="shared" si="16"/>
        <v>117.9</v>
      </c>
      <c r="L75" s="41">
        <f t="shared" si="17"/>
        <v>418.5</v>
      </c>
      <c r="M75" s="41">
        <f t="shared" si="18"/>
        <v>536.4</v>
      </c>
      <c r="N75" s="40">
        <f t="shared" si="14"/>
        <v>1.5326769292930872E-4</v>
      </c>
    </row>
    <row r="76" spans="1:14" ht="36" customHeight="1" x14ac:dyDescent="0.2">
      <c r="A76" s="38" t="s">
        <v>387</v>
      </c>
      <c r="B76" s="36" t="s">
        <v>297</v>
      </c>
      <c r="C76" s="38" t="s">
        <v>26</v>
      </c>
      <c r="D76" s="38" t="s">
        <v>298</v>
      </c>
      <c r="E76" s="37" t="s">
        <v>106</v>
      </c>
      <c r="F76" s="36">
        <v>2</v>
      </c>
      <c r="G76" s="41">
        <v>91.33</v>
      </c>
      <c r="H76" s="41">
        <v>28.18</v>
      </c>
      <c r="I76" s="41">
        <v>89.43</v>
      </c>
      <c r="J76" s="41">
        <f t="shared" si="15"/>
        <v>117.61</v>
      </c>
      <c r="K76" s="41">
        <f t="shared" si="16"/>
        <v>56.36</v>
      </c>
      <c r="L76" s="41">
        <f t="shared" si="17"/>
        <v>178.86</v>
      </c>
      <c r="M76" s="41">
        <f t="shared" si="18"/>
        <v>235.22</v>
      </c>
      <c r="N76" s="40">
        <f t="shared" si="14"/>
        <v>6.721034066150633E-5</v>
      </c>
    </row>
    <row r="77" spans="1:14" ht="36" customHeight="1" x14ac:dyDescent="0.2">
      <c r="A77" s="38" t="s">
        <v>388</v>
      </c>
      <c r="B77" s="36" t="s">
        <v>273</v>
      </c>
      <c r="C77" s="38" t="s">
        <v>26</v>
      </c>
      <c r="D77" s="38" t="s">
        <v>274</v>
      </c>
      <c r="E77" s="37" t="s">
        <v>106</v>
      </c>
      <c r="F77" s="36">
        <v>100</v>
      </c>
      <c r="G77" s="41">
        <v>2.88</v>
      </c>
      <c r="H77" s="41">
        <v>0.28000000000000003</v>
      </c>
      <c r="I77" s="41">
        <v>3.42</v>
      </c>
      <c r="J77" s="41">
        <f t="shared" si="15"/>
        <v>3.7</v>
      </c>
      <c r="K77" s="41">
        <f t="shared" si="16"/>
        <v>28</v>
      </c>
      <c r="L77" s="41">
        <f t="shared" si="17"/>
        <v>342</v>
      </c>
      <c r="M77" s="41">
        <f t="shared" si="18"/>
        <v>370</v>
      </c>
      <c r="N77" s="40">
        <f t="shared" si="14"/>
        <v>1.0572156298255821E-4</v>
      </c>
    </row>
    <row r="78" spans="1:14" ht="24" customHeight="1" x14ac:dyDescent="0.2">
      <c r="A78" s="38" t="s">
        <v>389</v>
      </c>
      <c r="B78" s="36" t="s">
        <v>314</v>
      </c>
      <c r="C78" s="38" t="s">
        <v>20</v>
      </c>
      <c r="D78" s="38" t="s">
        <v>315</v>
      </c>
      <c r="E78" s="37" t="s">
        <v>115</v>
      </c>
      <c r="F78" s="36">
        <v>9</v>
      </c>
      <c r="G78" s="41">
        <v>277.66000000000003</v>
      </c>
      <c r="H78" s="41">
        <v>6.63</v>
      </c>
      <c r="I78" s="41">
        <v>350.94</v>
      </c>
      <c r="J78" s="41">
        <f t="shared" si="15"/>
        <v>357.57</v>
      </c>
      <c r="K78" s="41">
        <f t="shared" si="16"/>
        <v>59.67</v>
      </c>
      <c r="L78" s="41">
        <f t="shared" si="17"/>
        <v>3158.46</v>
      </c>
      <c r="M78" s="41">
        <f t="shared" si="18"/>
        <v>3218.13</v>
      </c>
      <c r="N78" s="40">
        <f t="shared" si="14"/>
        <v>9.1952900940827048E-4</v>
      </c>
    </row>
    <row r="79" spans="1:14" ht="24" customHeight="1" x14ac:dyDescent="0.2">
      <c r="A79" s="38" t="s">
        <v>390</v>
      </c>
      <c r="B79" s="36" t="s">
        <v>371</v>
      </c>
      <c r="C79" s="38" t="s">
        <v>20</v>
      </c>
      <c r="D79" s="38" t="s">
        <v>372</v>
      </c>
      <c r="E79" s="37" t="s">
        <v>115</v>
      </c>
      <c r="F79" s="36">
        <v>1</v>
      </c>
      <c r="G79" s="41">
        <v>31771.45</v>
      </c>
      <c r="H79" s="41">
        <v>864.46</v>
      </c>
      <c r="I79" s="41">
        <v>40050.81</v>
      </c>
      <c r="J79" s="41">
        <f t="shared" si="15"/>
        <v>40915.269999999997</v>
      </c>
      <c r="K79" s="41">
        <f t="shared" si="16"/>
        <v>864.46</v>
      </c>
      <c r="L79" s="41">
        <f t="shared" si="17"/>
        <v>40050.81</v>
      </c>
      <c r="M79" s="41">
        <f t="shared" si="18"/>
        <v>40915.269999999997</v>
      </c>
      <c r="N79" s="40">
        <f t="shared" si="14"/>
        <v>1.169088187636047E-2</v>
      </c>
    </row>
    <row r="80" spans="1:14" ht="48" customHeight="1" x14ac:dyDescent="0.2">
      <c r="A80" s="38" t="s">
        <v>391</v>
      </c>
      <c r="B80" s="36" t="s">
        <v>322</v>
      </c>
      <c r="C80" s="38" t="s">
        <v>26</v>
      </c>
      <c r="D80" s="38" t="s">
        <v>323</v>
      </c>
      <c r="E80" s="37" t="s">
        <v>106</v>
      </c>
      <c r="F80" s="36">
        <v>500</v>
      </c>
      <c r="G80" s="41">
        <v>11.63</v>
      </c>
      <c r="H80" s="41">
        <v>3.54</v>
      </c>
      <c r="I80" s="41">
        <v>11.43</v>
      </c>
      <c r="J80" s="41">
        <f t="shared" si="15"/>
        <v>14.97</v>
      </c>
      <c r="K80" s="41">
        <f t="shared" si="16"/>
        <v>1770</v>
      </c>
      <c r="L80" s="41">
        <f t="shared" si="17"/>
        <v>5715</v>
      </c>
      <c r="M80" s="41">
        <f t="shared" si="18"/>
        <v>7485</v>
      </c>
      <c r="N80" s="40">
        <f t="shared" si="14"/>
        <v>2.1387186457417521E-3</v>
      </c>
    </row>
    <row r="81" spans="1:14" ht="36" customHeight="1" x14ac:dyDescent="0.2">
      <c r="A81" s="38" t="s">
        <v>392</v>
      </c>
      <c r="B81" s="36" t="s">
        <v>327</v>
      </c>
      <c r="C81" s="38" t="s">
        <v>26</v>
      </c>
      <c r="D81" s="38" t="s">
        <v>328</v>
      </c>
      <c r="E81" s="37" t="s">
        <v>106</v>
      </c>
      <c r="F81" s="36">
        <v>150</v>
      </c>
      <c r="G81" s="41">
        <v>10.46</v>
      </c>
      <c r="H81" s="41">
        <v>3.54</v>
      </c>
      <c r="I81" s="41">
        <v>9.93</v>
      </c>
      <c r="J81" s="41">
        <f t="shared" si="15"/>
        <v>13.47</v>
      </c>
      <c r="K81" s="41">
        <f t="shared" si="16"/>
        <v>531</v>
      </c>
      <c r="L81" s="41">
        <f t="shared" si="17"/>
        <v>1489.5</v>
      </c>
      <c r="M81" s="41">
        <f t="shared" si="18"/>
        <v>2020.5</v>
      </c>
      <c r="N81" s="40">
        <f t="shared" si="14"/>
        <v>5.773254540709699E-4</v>
      </c>
    </row>
    <row r="82" spans="1:14" ht="24" customHeight="1" x14ac:dyDescent="0.2">
      <c r="A82" s="38" t="s">
        <v>393</v>
      </c>
      <c r="B82" s="36" t="s">
        <v>332</v>
      </c>
      <c r="C82" s="38" t="s">
        <v>20</v>
      </c>
      <c r="D82" s="38" t="s">
        <v>333</v>
      </c>
      <c r="E82" s="37" t="s">
        <v>115</v>
      </c>
      <c r="F82" s="36">
        <v>18</v>
      </c>
      <c r="G82" s="41">
        <v>1159.81</v>
      </c>
      <c r="H82" s="41">
        <v>133.04</v>
      </c>
      <c r="I82" s="41">
        <v>1360.56</v>
      </c>
      <c r="J82" s="41">
        <f t="shared" si="15"/>
        <v>1493.6</v>
      </c>
      <c r="K82" s="41">
        <f t="shared" si="16"/>
        <v>2394.7199999999998</v>
      </c>
      <c r="L82" s="41">
        <f t="shared" si="17"/>
        <v>24490.079999999998</v>
      </c>
      <c r="M82" s="41">
        <f t="shared" si="18"/>
        <v>26884.799999999999</v>
      </c>
      <c r="N82" s="40">
        <f t="shared" si="14"/>
        <v>7.6819002066850842E-3</v>
      </c>
    </row>
    <row r="83" spans="1:14" ht="24" customHeight="1" x14ac:dyDescent="0.2">
      <c r="A83" s="38" t="s">
        <v>394</v>
      </c>
      <c r="B83" s="36" t="s">
        <v>336</v>
      </c>
      <c r="C83" s="38" t="s">
        <v>20</v>
      </c>
      <c r="D83" s="38" t="s">
        <v>337</v>
      </c>
      <c r="E83" s="37" t="s">
        <v>115</v>
      </c>
      <c r="F83" s="36">
        <v>216</v>
      </c>
      <c r="G83" s="41">
        <v>117.72</v>
      </c>
      <c r="H83" s="41">
        <v>6.58</v>
      </c>
      <c r="I83" s="41">
        <v>145.01</v>
      </c>
      <c r="J83" s="41">
        <f t="shared" si="15"/>
        <v>151.59</v>
      </c>
      <c r="K83" s="41">
        <f t="shared" si="16"/>
        <v>1421.28</v>
      </c>
      <c r="L83" s="41">
        <f t="shared" si="17"/>
        <v>31322.16</v>
      </c>
      <c r="M83" s="41">
        <f t="shared" si="18"/>
        <v>32743.439999999999</v>
      </c>
      <c r="N83" s="40">
        <f t="shared" si="14"/>
        <v>9.35591257898815E-3</v>
      </c>
    </row>
    <row r="84" spans="1:14" ht="24" customHeight="1" x14ac:dyDescent="0.2">
      <c r="A84" s="38" t="s">
        <v>395</v>
      </c>
      <c r="B84" s="36" t="s">
        <v>345</v>
      </c>
      <c r="C84" s="38" t="s">
        <v>26</v>
      </c>
      <c r="D84" s="38" t="s">
        <v>346</v>
      </c>
      <c r="E84" s="37" t="s">
        <v>106</v>
      </c>
      <c r="F84" s="36">
        <v>100</v>
      </c>
      <c r="G84" s="41">
        <v>36.869999999999997</v>
      </c>
      <c r="H84" s="41">
        <v>17.37</v>
      </c>
      <c r="I84" s="41">
        <v>30.11</v>
      </c>
      <c r="J84" s="41">
        <f t="shared" si="15"/>
        <v>47.48</v>
      </c>
      <c r="K84" s="41">
        <f t="shared" si="16"/>
        <v>1737</v>
      </c>
      <c r="L84" s="41">
        <f t="shared" si="17"/>
        <v>3011</v>
      </c>
      <c r="M84" s="41">
        <f t="shared" si="18"/>
        <v>4748</v>
      </c>
      <c r="N84" s="40">
        <f t="shared" si="14"/>
        <v>1.3566648136248281E-3</v>
      </c>
    </row>
    <row r="85" spans="1:14" ht="24" customHeight="1" x14ac:dyDescent="0.2">
      <c r="A85" s="38" t="s">
        <v>396</v>
      </c>
      <c r="B85" s="36" t="s">
        <v>352</v>
      </c>
      <c r="C85" s="38" t="s">
        <v>20</v>
      </c>
      <c r="D85" s="38" t="s">
        <v>353</v>
      </c>
      <c r="E85" s="37" t="s">
        <v>115</v>
      </c>
      <c r="F85" s="36">
        <v>144</v>
      </c>
      <c r="G85" s="41">
        <v>1691.18</v>
      </c>
      <c r="H85" s="41">
        <v>21.93</v>
      </c>
      <c r="I85" s="41">
        <v>2155.9699999999998</v>
      </c>
      <c r="J85" s="41">
        <f t="shared" si="15"/>
        <v>2177.9</v>
      </c>
      <c r="K85" s="41">
        <f t="shared" si="16"/>
        <v>3157.92</v>
      </c>
      <c r="L85" s="41">
        <f t="shared" si="17"/>
        <v>310459.68</v>
      </c>
      <c r="M85" s="41">
        <f t="shared" si="18"/>
        <v>313617.59999999998</v>
      </c>
      <c r="N85" s="40">
        <f t="shared" si="14"/>
        <v>8.9611196894158779E-2</v>
      </c>
    </row>
    <row r="86" spans="1:14" ht="72" customHeight="1" x14ac:dyDescent="0.2">
      <c r="A86" s="38" t="s">
        <v>397</v>
      </c>
      <c r="B86" s="36" t="s">
        <v>356</v>
      </c>
      <c r="C86" s="38" t="s">
        <v>20</v>
      </c>
      <c r="D86" s="38" t="s">
        <v>357</v>
      </c>
      <c r="E86" s="37" t="s">
        <v>23</v>
      </c>
      <c r="F86" s="36">
        <v>1</v>
      </c>
      <c r="G86" s="41">
        <v>2025.21</v>
      </c>
      <c r="H86" s="41">
        <v>1613.74</v>
      </c>
      <c r="I86" s="41">
        <v>994.32</v>
      </c>
      <c r="J86" s="41">
        <f t="shared" si="15"/>
        <v>2608.06</v>
      </c>
      <c r="K86" s="41">
        <f t="shared" si="16"/>
        <v>1613.74</v>
      </c>
      <c r="L86" s="41">
        <f t="shared" si="17"/>
        <v>994.31999999999994</v>
      </c>
      <c r="M86" s="41">
        <f t="shared" si="18"/>
        <v>2608.06</v>
      </c>
      <c r="N86" s="40">
        <f t="shared" si="14"/>
        <v>7.4521129608727239E-4</v>
      </c>
    </row>
    <row r="87" spans="1:14" ht="24" customHeight="1" x14ac:dyDescent="0.2">
      <c r="A87" s="44" t="s">
        <v>1169</v>
      </c>
      <c r="B87" s="44"/>
      <c r="C87" s="44"/>
      <c r="D87" s="44" t="s">
        <v>1168</v>
      </c>
      <c r="E87" s="44"/>
      <c r="F87" s="45"/>
      <c r="G87" s="44"/>
      <c r="H87" s="44"/>
      <c r="I87" s="44"/>
      <c r="J87" s="44"/>
      <c r="K87" s="44"/>
      <c r="L87" s="44"/>
      <c r="M87" s="43">
        <v>782597.62</v>
      </c>
      <c r="N87" s="42">
        <f t="shared" si="14"/>
        <v>0.22361471235900043</v>
      </c>
    </row>
    <row r="88" spans="1:14" ht="36" customHeight="1" x14ac:dyDescent="0.2">
      <c r="A88" s="38" t="s">
        <v>398</v>
      </c>
      <c r="B88" s="36" t="s">
        <v>287</v>
      </c>
      <c r="C88" s="38" t="s">
        <v>26</v>
      </c>
      <c r="D88" s="38" t="s">
        <v>288</v>
      </c>
      <c r="E88" s="37" t="s">
        <v>106</v>
      </c>
      <c r="F88" s="36">
        <v>60</v>
      </c>
      <c r="G88" s="41">
        <v>78.83</v>
      </c>
      <c r="H88" s="41">
        <v>6.89</v>
      </c>
      <c r="I88" s="41">
        <v>94.62</v>
      </c>
      <c r="J88" s="41">
        <f t="shared" ref="J88:J100" si="19">TRUNC(G88 * (1 + 28.78 / 100), 2)</f>
        <v>101.51</v>
      </c>
      <c r="K88" s="41">
        <f t="shared" ref="K88:K100" si="20">TRUNC(F88 * H88, 2)</f>
        <v>413.4</v>
      </c>
      <c r="L88" s="41">
        <f t="shared" ref="L88:L100" si="21">M88 - K88</f>
        <v>5677.2000000000007</v>
      </c>
      <c r="M88" s="41">
        <f t="shared" ref="M88:M100" si="22">TRUNC(F88 * J88, 2)</f>
        <v>6090.6</v>
      </c>
      <c r="N88" s="40">
        <f t="shared" si="14"/>
        <v>1.740291220274511E-3</v>
      </c>
    </row>
    <row r="89" spans="1:14" ht="36" customHeight="1" x14ac:dyDescent="0.2">
      <c r="A89" s="38" t="s">
        <v>399</v>
      </c>
      <c r="B89" s="36" t="s">
        <v>292</v>
      </c>
      <c r="C89" s="38" t="s">
        <v>26</v>
      </c>
      <c r="D89" s="38" t="s">
        <v>293</v>
      </c>
      <c r="E89" s="37" t="s">
        <v>106</v>
      </c>
      <c r="F89" s="36">
        <v>20</v>
      </c>
      <c r="G89" s="41">
        <v>41.11</v>
      </c>
      <c r="H89" s="41">
        <v>4.75</v>
      </c>
      <c r="I89" s="41">
        <v>48.19</v>
      </c>
      <c r="J89" s="41">
        <f t="shared" si="19"/>
        <v>52.94</v>
      </c>
      <c r="K89" s="41">
        <f t="shared" si="20"/>
        <v>95</v>
      </c>
      <c r="L89" s="41">
        <f t="shared" si="21"/>
        <v>963.8</v>
      </c>
      <c r="M89" s="41">
        <f t="shared" si="22"/>
        <v>1058.8</v>
      </c>
      <c r="N89" s="40">
        <f t="shared" si="14"/>
        <v>3.0253511050252064E-4</v>
      </c>
    </row>
    <row r="90" spans="1:14" ht="36" customHeight="1" x14ac:dyDescent="0.2">
      <c r="A90" s="38" t="s">
        <v>400</v>
      </c>
      <c r="B90" s="36" t="s">
        <v>297</v>
      </c>
      <c r="C90" s="38" t="s">
        <v>26</v>
      </c>
      <c r="D90" s="38" t="s">
        <v>298</v>
      </c>
      <c r="E90" s="37" t="s">
        <v>106</v>
      </c>
      <c r="F90" s="36">
        <v>2</v>
      </c>
      <c r="G90" s="41">
        <v>91.33</v>
      </c>
      <c r="H90" s="41">
        <v>28.18</v>
      </c>
      <c r="I90" s="41">
        <v>89.43</v>
      </c>
      <c r="J90" s="41">
        <f t="shared" si="19"/>
        <v>117.61</v>
      </c>
      <c r="K90" s="41">
        <f t="shared" si="20"/>
        <v>56.36</v>
      </c>
      <c r="L90" s="41">
        <f t="shared" si="21"/>
        <v>178.86</v>
      </c>
      <c r="M90" s="41">
        <f t="shared" si="22"/>
        <v>235.22</v>
      </c>
      <c r="N90" s="40">
        <f t="shared" si="14"/>
        <v>6.721034066150633E-5</v>
      </c>
    </row>
    <row r="91" spans="1:14" ht="36" customHeight="1" x14ac:dyDescent="0.2">
      <c r="A91" s="38" t="s">
        <v>401</v>
      </c>
      <c r="B91" s="36" t="s">
        <v>273</v>
      </c>
      <c r="C91" s="38" t="s">
        <v>26</v>
      </c>
      <c r="D91" s="38" t="s">
        <v>274</v>
      </c>
      <c r="E91" s="37" t="s">
        <v>106</v>
      </c>
      <c r="F91" s="36">
        <v>100</v>
      </c>
      <c r="G91" s="41">
        <v>2.88</v>
      </c>
      <c r="H91" s="41">
        <v>0.28000000000000003</v>
      </c>
      <c r="I91" s="41">
        <v>3.42</v>
      </c>
      <c r="J91" s="41">
        <f t="shared" si="19"/>
        <v>3.7</v>
      </c>
      <c r="K91" s="41">
        <f t="shared" si="20"/>
        <v>28</v>
      </c>
      <c r="L91" s="41">
        <f t="shared" si="21"/>
        <v>342</v>
      </c>
      <c r="M91" s="41">
        <f t="shared" si="22"/>
        <v>370</v>
      </c>
      <c r="N91" s="40">
        <f t="shared" si="14"/>
        <v>1.0572156298255821E-4</v>
      </c>
    </row>
    <row r="92" spans="1:14" ht="24" customHeight="1" x14ac:dyDescent="0.2">
      <c r="A92" s="38" t="s">
        <v>402</v>
      </c>
      <c r="B92" s="36" t="s">
        <v>314</v>
      </c>
      <c r="C92" s="38" t="s">
        <v>20</v>
      </c>
      <c r="D92" s="38" t="s">
        <v>315</v>
      </c>
      <c r="E92" s="37" t="s">
        <v>115</v>
      </c>
      <c r="F92" s="36">
        <v>3</v>
      </c>
      <c r="G92" s="41">
        <v>277.66000000000003</v>
      </c>
      <c r="H92" s="41">
        <v>6.63</v>
      </c>
      <c r="I92" s="41">
        <v>350.94</v>
      </c>
      <c r="J92" s="41">
        <f t="shared" si="19"/>
        <v>357.57</v>
      </c>
      <c r="K92" s="41">
        <f t="shared" si="20"/>
        <v>19.89</v>
      </c>
      <c r="L92" s="41">
        <f t="shared" si="21"/>
        <v>1052.82</v>
      </c>
      <c r="M92" s="41">
        <f t="shared" si="22"/>
        <v>1072.71</v>
      </c>
      <c r="N92" s="40">
        <f t="shared" si="14"/>
        <v>3.0650966980275683E-4</v>
      </c>
    </row>
    <row r="93" spans="1:14" ht="24" customHeight="1" x14ac:dyDescent="0.2">
      <c r="A93" s="38" t="s">
        <v>403</v>
      </c>
      <c r="B93" s="36" t="s">
        <v>318</v>
      </c>
      <c r="C93" s="38" t="s">
        <v>20</v>
      </c>
      <c r="D93" s="38" t="s">
        <v>319</v>
      </c>
      <c r="E93" s="37" t="s">
        <v>115</v>
      </c>
      <c r="F93" s="36">
        <v>1</v>
      </c>
      <c r="G93" s="41">
        <v>43140.480000000003</v>
      </c>
      <c r="H93" s="41">
        <v>864.46</v>
      </c>
      <c r="I93" s="41">
        <v>54691.85</v>
      </c>
      <c r="J93" s="41">
        <f t="shared" si="19"/>
        <v>55556.31</v>
      </c>
      <c r="K93" s="41">
        <f t="shared" si="20"/>
        <v>864.46</v>
      </c>
      <c r="L93" s="41">
        <f t="shared" si="21"/>
        <v>54691.85</v>
      </c>
      <c r="M93" s="41">
        <f t="shared" si="22"/>
        <v>55556.31</v>
      </c>
      <c r="N93" s="40">
        <f t="shared" si="14"/>
        <v>1.5874324126333862E-2</v>
      </c>
    </row>
    <row r="94" spans="1:14" ht="36" customHeight="1" x14ac:dyDescent="0.2">
      <c r="A94" s="38" t="s">
        <v>404</v>
      </c>
      <c r="B94" s="36" t="s">
        <v>327</v>
      </c>
      <c r="C94" s="38" t="s">
        <v>26</v>
      </c>
      <c r="D94" s="38" t="s">
        <v>328</v>
      </c>
      <c r="E94" s="37" t="s">
        <v>106</v>
      </c>
      <c r="F94" s="36">
        <v>100</v>
      </c>
      <c r="G94" s="41">
        <v>10.46</v>
      </c>
      <c r="H94" s="41">
        <v>3.54</v>
      </c>
      <c r="I94" s="41">
        <v>9.93</v>
      </c>
      <c r="J94" s="41">
        <f t="shared" si="19"/>
        <v>13.47</v>
      </c>
      <c r="K94" s="41">
        <f t="shared" si="20"/>
        <v>354</v>
      </c>
      <c r="L94" s="41">
        <f t="shared" si="21"/>
        <v>993</v>
      </c>
      <c r="M94" s="41">
        <f t="shared" si="22"/>
        <v>1347</v>
      </c>
      <c r="N94" s="40">
        <f t="shared" si="14"/>
        <v>3.8488363604731327E-4</v>
      </c>
    </row>
    <row r="95" spans="1:14" ht="48" customHeight="1" x14ac:dyDescent="0.2">
      <c r="A95" s="38" t="s">
        <v>404</v>
      </c>
      <c r="B95" s="36" t="s">
        <v>322</v>
      </c>
      <c r="C95" s="38" t="s">
        <v>26</v>
      </c>
      <c r="D95" s="38" t="s">
        <v>323</v>
      </c>
      <c r="E95" s="37" t="s">
        <v>106</v>
      </c>
      <c r="F95" s="36">
        <v>300</v>
      </c>
      <c r="G95" s="41">
        <v>11.63</v>
      </c>
      <c r="H95" s="41">
        <v>3.54</v>
      </c>
      <c r="I95" s="41">
        <v>11.43</v>
      </c>
      <c r="J95" s="41">
        <f t="shared" si="19"/>
        <v>14.97</v>
      </c>
      <c r="K95" s="41">
        <f t="shared" si="20"/>
        <v>1062</v>
      </c>
      <c r="L95" s="41">
        <f t="shared" si="21"/>
        <v>3429</v>
      </c>
      <c r="M95" s="41">
        <f t="shared" si="22"/>
        <v>4491</v>
      </c>
      <c r="N95" s="40">
        <f t="shared" si="14"/>
        <v>1.2832311874450511E-3</v>
      </c>
    </row>
    <row r="96" spans="1:14" ht="24" customHeight="1" x14ac:dyDescent="0.2">
      <c r="A96" s="38" t="s">
        <v>405</v>
      </c>
      <c r="B96" s="36" t="s">
        <v>332</v>
      </c>
      <c r="C96" s="38" t="s">
        <v>20</v>
      </c>
      <c r="D96" s="38" t="s">
        <v>333</v>
      </c>
      <c r="E96" s="37" t="s">
        <v>115</v>
      </c>
      <c r="F96" s="36">
        <v>34</v>
      </c>
      <c r="G96" s="41">
        <v>1159.81</v>
      </c>
      <c r="H96" s="41">
        <v>133.04</v>
      </c>
      <c r="I96" s="41">
        <v>1360.56</v>
      </c>
      <c r="J96" s="41">
        <f t="shared" si="19"/>
        <v>1493.6</v>
      </c>
      <c r="K96" s="41">
        <f t="shared" si="20"/>
        <v>4523.3599999999997</v>
      </c>
      <c r="L96" s="41">
        <f t="shared" si="21"/>
        <v>46259.040000000001</v>
      </c>
      <c r="M96" s="41">
        <f t="shared" si="22"/>
        <v>50782.400000000001</v>
      </c>
      <c r="N96" s="40">
        <f t="shared" si="14"/>
        <v>1.4510255945960714E-2</v>
      </c>
    </row>
    <row r="97" spans="1:14" ht="24" customHeight="1" x14ac:dyDescent="0.2">
      <c r="A97" s="38" t="s">
        <v>406</v>
      </c>
      <c r="B97" s="36" t="s">
        <v>336</v>
      </c>
      <c r="C97" s="38" t="s">
        <v>20</v>
      </c>
      <c r="D97" s="38" t="s">
        <v>337</v>
      </c>
      <c r="E97" s="37" t="s">
        <v>115</v>
      </c>
      <c r="F97" s="36">
        <v>408</v>
      </c>
      <c r="G97" s="41">
        <v>117.72</v>
      </c>
      <c r="H97" s="41">
        <v>6.58</v>
      </c>
      <c r="I97" s="41">
        <v>145.01</v>
      </c>
      <c r="J97" s="41">
        <f t="shared" si="19"/>
        <v>151.59</v>
      </c>
      <c r="K97" s="41">
        <f t="shared" si="20"/>
        <v>2684.64</v>
      </c>
      <c r="L97" s="41">
        <f t="shared" si="21"/>
        <v>59164.08</v>
      </c>
      <c r="M97" s="41">
        <f t="shared" si="22"/>
        <v>61848.72</v>
      </c>
      <c r="N97" s="40">
        <f t="shared" si="14"/>
        <v>1.7672279315866509E-2</v>
      </c>
    </row>
    <row r="98" spans="1:14" ht="24" customHeight="1" x14ac:dyDescent="0.2">
      <c r="A98" s="38" t="s">
        <v>407</v>
      </c>
      <c r="B98" s="36" t="s">
        <v>345</v>
      </c>
      <c r="C98" s="38" t="s">
        <v>26</v>
      </c>
      <c r="D98" s="38" t="s">
        <v>346</v>
      </c>
      <c r="E98" s="37" t="s">
        <v>106</v>
      </c>
      <c r="F98" s="36">
        <v>100</v>
      </c>
      <c r="G98" s="41">
        <v>36.869999999999997</v>
      </c>
      <c r="H98" s="41">
        <v>17.37</v>
      </c>
      <c r="I98" s="41">
        <v>30.11</v>
      </c>
      <c r="J98" s="41">
        <f t="shared" si="19"/>
        <v>47.48</v>
      </c>
      <c r="K98" s="41">
        <f t="shared" si="20"/>
        <v>1737</v>
      </c>
      <c r="L98" s="41">
        <f t="shared" si="21"/>
        <v>3011</v>
      </c>
      <c r="M98" s="41">
        <f t="shared" si="22"/>
        <v>4748</v>
      </c>
      <c r="N98" s="40">
        <f t="shared" si="14"/>
        <v>1.3566648136248281E-3</v>
      </c>
    </row>
    <row r="99" spans="1:14" ht="24" customHeight="1" x14ac:dyDescent="0.2">
      <c r="A99" s="38" t="s">
        <v>408</v>
      </c>
      <c r="B99" s="36" t="s">
        <v>352</v>
      </c>
      <c r="C99" s="38" t="s">
        <v>20</v>
      </c>
      <c r="D99" s="38" t="s">
        <v>353</v>
      </c>
      <c r="E99" s="37" t="s">
        <v>115</v>
      </c>
      <c r="F99" s="36">
        <v>272</v>
      </c>
      <c r="G99" s="41">
        <v>1691.18</v>
      </c>
      <c r="H99" s="41">
        <v>21.93</v>
      </c>
      <c r="I99" s="41">
        <v>2155.9699999999998</v>
      </c>
      <c r="J99" s="41">
        <f t="shared" si="19"/>
        <v>2177.9</v>
      </c>
      <c r="K99" s="41">
        <f t="shared" si="20"/>
        <v>5964.96</v>
      </c>
      <c r="L99" s="41">
        <f t="shared" si="21"/>
        <v>586423.84000000008</v>
      </c>
      <c r="M99" s="41">
        <f t="shared" si="22"/>
        <v>592388.80000000005</v>
      </c>
      <c r="N99" s="40">
        <f t="shared" si="14"/>
        <v>0.16926559413341105</v>
      </c>
    </row>
    <row r="100" spans="1:14" ht="72" customHeight="1" x14ac:dyDescent="0.2">
      <c r="A100" s="38" t="s">
        <v>409</v>
      </c>
      <c r="B100" s="36" t="s">
        <v>356</v>
      </c>
      <c r="C100" s="38" t="s">
        <v>20</v>
      </c>
      <c r="D100" s="38" t="s">
        <v>357</v>
      </c>
      <c r="E100" s="37" t="s">
        <v>23</v>
      </c>
      <c r="F100" s="36">
        <v>1</v>
      </c>
      <c r="G100" s="41">
        <v>2025.21</v>
      </c>
      <c r="H100" s="41">
        <v>1613.74</v>
      </c>
      <c r="I100" s="41">
        <v>994.32</v>
      </c>
      <c r="J100" s="41">
        <f t="shared" si="19"/>
        <v>2608.06</v>
      </c>
      <c r="K100" s="41">
        <f t="shared" si="20"/>
        <v>1613.74</v>
      </c>
      <c r="L100" s="41">
        <f t="shared" si="21"/>
        <v>994.31999999999994</v>
      </c>
      <c r="M100" s="41">
        <f t="shared" si="22"/>
        <v>2608.06</v>
      </c>
      <c r="N100" s="40">
        <f t="shared" si="14"/>
        <v>7.4521129608727239E-4</v>
      </c>
    </row>
    <row r="101" spans="1:14" ht="24" customHeight="1" x14ac:dyDescent="0.2">
      <c r="A101" s="44" t="s">
        <v>1167</v>
      </c>
      <c r="B101" s="44"/>
      <c r="C101" s="44"/>
      <c r="D101" s="44" t="s">
        <v>1166</v>
      </c>
      <c r="E101" s="44"/>
      <c r="F101" s="45"/>
      <c r="G101" s="44"/>
      <c r="H101" s="44"/>
      <c r="I101" s="44"/>
      <c r="J101" s="44"/>
      <c r="K101" s="44"/>
      <c r="L101" s="44"/>
      <c r="M101" s="43">
        <v>74000.759999999995</v>
      </c>
      <c r="N101" s="42">
        <f t="shared" si="14"/>
        <v>2.1144529754316688E-2</v>
      </c>
    </row>
    <row r="102" spans="1:14" ht="24" customHeight="1" x14ac:dyDescent="0.2">
      <c r="A102" s="38" t="s">
        <v>410</v>
      </c>
      <c r="B102" s="36" t="s">
        <v>411</v>
      </c>
      <c r="C102" s="38" t="s">
        <v>20</v>
      </c>
      <c r="D102" s="38" t="s">
        <v>412</v>
      </c>
      <c r="E102" s="37" t="s">
        <v>23</v>
      </c>
      <c r="F102" s="36">
        <v>4</v>
      </c>
      <c r="G102" s="41">
        <v>1519.8</v>
      </c>
      <c r="H102" s="41">
        <v>1957.15</v>
      </c>
      <c r="I102" s="41">
        <v>0.04</v>
      </c>
      <c r="J102" s="41">
        <f t="shared" ref="J102:J107" si="23">TRUNC(G102 * (1 + 28.78 / 100), 2)</f>
        <v>1957.19</v>
      </c>
      <c r="K102" s="41">
        <f t="shared" ref="K102:K107" si="24">TRUNC(F102 * H102, 2)</f>
        <v>7828.6</v>
      </c>
      <c r="L102" s="41">
        <f t="shared" ref="L102:L107" si="25">M102 - K102</f>
        <v>0.15999999999985448</v>
      </c>
      <c r="M102" s="41">
        <f t="shared" ref="M102:M107" si="26">TRUNC(F102 * J102, 2)</f>
        <v>7828.76</v>
      </c>
      <c r="N102" s="40">
        <f t="shared" ref="N102:N133" si="27">M102 / 3499759.08</f>
        <v>2.2369425497711687E-3</v>
      </c>
    </row>
    <row r="103" spans="1:14" ht="24" customHeight="1" x14ac:dyDescent="0.2">
      <c r="A103" s="38" t="s">
        <v>414</v>
      </c>
      <c r="B103" s="36" t="s">
        <v>415</v>
      </c>
      <c r="C103" s="38" t="s">
        <v>20</v>
      </c>
      <c r="D103" s="38" t="s">
        <v>416</v>
      </c>
      <c r="E103" s="37" t="s">
        <v>29</v>
      </c>
      <c r="F103" s="36">
        <v>16</v>
      </c>
      <c r="G103" s="41">
        <v>190.29</v>
      </c>
      <c r="H103" s="41">
        <v>245.04</v>
      </c>
      <c r="I103" s="41">
        <v>0.01</v>
      </c>
      <c r="J103" s="41">
        <f t="shared" si="23"/>
        <v>245.05</v>
      </c>
      <c r="K103" s="41">
        <f t="shared" si="24"/>
        <v>3920.64</v>
      </c>
      <c r="L103" s="41">
        <f t="shared" si="25"/>
        <v>0.16000000000030923</v>
      </c>
      <c r="M103" s="41">
        <f t="shared" si="26"/>
        <v>3920.8</v>
      </c>
      <c r="N103" s="40">
        <f t="shared" si="27"/>
        <v>1.1203056868703087E-3</v>
      </c>
    </row>
    <row r="104" spans="1:14" ht="36" customHeight="1" x14ac:dyDescent="0.2">
      <c r="A104" s="38" t="s">
        <v>419</v>
      </c>
      <c r="B104" s="36" t="s">
        <v>420</v>
      </c>
      <c r="C104" s="38" t="s">
        <v>20</v>
      </c>
      <c r="D104" s="38" t="s">
        <v>421</v>
      </c>
      <c r="E104" s="37" t="s">
        <v>23</v>
      </c>
      <c r="F104" s="36">
        <v>4</v>
      </c>
      <c r="G104" s="41">
        <v>7898.45</v>
      </c>
      <c r="H104" s="41">
        <v>10171</v>
      </c>
      <c r="I104" s="41">
        <v>0.62</v>
      </c>
      <c r="J104" s="41">
        <f t="shared" si="23"/>
        <v>10171.620000000001</v>
      </c>
      <c r="K104" s="41">
        <f t="shared" si="24"/>
        <v>40684</v>
      </c>
      <c r="L104" s="41">
        <f t="shared" si="25"/>
        <v>2.4800000000032014</v>
      </c>
      <c r="M104" s="41">
        <f t="shared" si="26"/>
        <v>40686.480000000003</v>
      </c>
      <c r="N104" s="40">
        <f t="shared" si="27"/>
        <v>1.1625508805023232E-2</v>
      </c>
    </row>
    <row r="105" spans="1:14" ht="24" customHeight="1" x14ac:dyDescent="0.2">
      <c r="A105" s="38" t="s">
        <v>424</v>
      </c>
      <c r="B105" s="36" t="s">
        <v>425</v>
      </c>
      <c r="C105" s="38" t="s">
        <v>20</v>
      </c>
      <c r="D105" s="38" t="s">
        <v>426</v>
      </c>
      <c r="E105" s="37" t="s">
        <v>23</v>
      </c>
      <c r="F105" s="36">
        <v>4</v>
      </c>
      <c r="G105" s="41">
        <v>2946.4</v>
      </c>
      <c r="H105" s="41">
        <v>3794.2</v>
      </c>
      <c r="I105" s="41">
        <v>0.17</v>
      </c>
      <c r="J105" s="41">
        <f t="shared" si="23"/>
        <v>3794.37</v>
      </c>
      <c r="K105" s="41">
        <f t="shared" si="24"/>
        <v>15176.8</v>
      </c>
      <c r="L105" s="41">
        <f t="shared" si="25"/>
        <v>0.68000000000029104</v>
      </c>
      <c r="M105" s="41">
        <f t="shared" si="26"/>
        <v>15177.48</v>
      </c>
      <c r="N105" s="40">
        <f t="shared" si="27"/>
        <v>4.3367213722608584E-3</v>
      </c>
    </row>
    <row r="106" spans="1:14" ht="24" customHeight="1" x14ac:dyDescent="0.2">
      <c r="A106" s="38" t="s">
        <v>427</v>
      </c>
      <c r="B106" s="36" t="s">
        <v>428</v>
      </c>
      <c r="C106" s="38" t="s">
        <v>20</v>
      </c>
      <c r="D106" s="38" t="s">
        <v>429</v>
      </c>
      <c r="E106" s="37" t="s">
        <v>29</v>
      </c>
      <c r="F106" s="36">
        <v>4</v>
      </c>
      <c r="G106" s="41">
        <v>933.04</v>
      </c>
      <c r="H106" s="41">
        <v>1201.48</v>
      </c>
      <c r="I106" s="41">
        <v>0.08</v>
      </c>
      <c r="J106" s="41">
        <f t="shared" si="23"/>
        <v>1201.56</v>
      </c>
      <c r="K106" s="41">
        <f t="shared" si="24"/>
        <v>4805.92</v>
      </c>
      <c r="L106" s="41">
        <f t="shared" si="25"/>
        <v>0.31999999999970896</v>
      </c>
      <c r="M106" s="41">
        <f t="shared" si="26"/>
        <v>4806.24</v>
      </c>
      <c r="N106" s="40">
        <f t="shared" si="27"/>
        <v>1.3733059591061907E-3</v>
      </c>
    </row>
    <row r="107" spans="1:14" ht="24" customHeight="1" x14ac:dyDescent="0.2">
      <c r="A107" s="38" t="s">
        <v>430</v>
      </c>
      <c r="B107" s="36" t="s">
        <v>431</v>
      </c>
      <c r="C107" s="38" t="s">
        <v>20</v>
      </c>
      <c r="D107" s="38" t="s">
        <v>432</v>
      </c>
      <c r="E107" s="37" t="s">
        <v>115</v>
      </c>
      <c r="F107" s="36">
        <v>1</v>
      </c>
      <c r="G107" s="41">
        <v>1227.68</v>
      </c>
      <c r="H107" s="41">
        <v>1580.9</v>
      </c>
      <c r="I107" s="41">
        <v>0.1</v>
      </c>
      <c r="J107" s="41">
        <f t="shared" si="23"/>
        <v>1581</v>
      </c>
      <c r="K107" s="41">
        <f t="shared" si="24"/>
        <v>1580.9</v>
      </c>
      <c r="L107" s="41">
        <f t="shared" si="25"/>
        <v>9.9999999999909051E-2</v>
      </c>
      <c r="M107" s="41">
        <f t="shared" si="26"/>
        <v>1581</v>
      </c>
      <c r="N107" s="40">
        <f t="shared" si="27"/>
        <v>4.5174538128493118E-4</v>
      </c>
    </row>
    <row r="108" spans="1:14" ht="38.25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 t="s">
        <v>1165</v>
      </c>
      <c r="K108" s="29" t="s">
        <v>1164</v>
      </c>
      <c r="L108" s="29" t="s">
        <v>1163</v>
      </c>
      <c r="M108" s="29" t="s">
        <v>1162</v>
      </c>
      <c r="N108" s="29"/>
    </row>
    <row r="109" spans="1:14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x14ac:dyDescent="0.2">
      <c r="A110" s="86"/>
      <c r="B110" s="86"/>
      <c r="C110" s="86"/>
      <c r="D110" s="30"/>
      <c r="E110" s="29"/>
      <c r="F110" s="29"/>
      <c r="G110" s="29"/>
      <c r="H110" s="29"/>
      <c r="I110" s="29"/>
      <c r="J110" s="80" t="s">
        <v>577</v>
      </c>
      <c r="K110" s="86"/>
      <c r="L110" s="87">
        <v>2717662.9</v>
      </c>
      <c r="M110" s="86"/>
      <c r="N110" s="86"/>
    </row>
    <row r="111" spans="1:14" x14ac:dyDescent="0.2">
      <c r="A111" s="86"/>
      <c r="B111" s="86"/>
      <c r="C111" s="86"/>
      <c r="D111" s="30"/>
      <c r="E111" s="29"/>
      <c r="F111" s="29"/>
      <c r="G111" s="29"/>
      <c r="H111" s="29"/>
      <c r="I111" s="29"/>
      <c r="J111" s="80" t="s">
        <v>578</v>
      </c>
      <c r="K111" s="86"/>
      <c r="L111" s="87">
        <v>782096.18</v>
      </c>
      <c r="M111" s="86"/>
      <c r="N111" s="86"/>
    </row>
    <row r="112" spans="1:14" x14ac:dyDescent="0.2">
      <c r="A112" s="86"/>
      <c r="B112" s="86"/>
      <c r="C112" s="86"/>
      <c r="D112" s="30"/>
      <c r="E112" s="29"/>
      <c r="F112" s="29"/>
      <c r="G112" s="29"/>
      <c r="H112" s="29"/>
      <c r="I112" s="29"/>
      <c r="J112" s="80" t="s">
        <v>579</v>
      </c>
      <c r="K112" s="86"/>
      <c r="L112" s="87">
        <v>3499759.08</v>
      </c>
      <c r="M112" s="86"/>
      <c r="N112" s="86"/>
    </row>
    <row r="113" spans="1:14" ht="60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4" ht="69.95" customHeight="1" x14ac:dyDescent="0.2">
      <c r="A114" s="81" t="s">
        <v>580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</sheetData>
  <mergeCells count="27">
    <mergeCell ref="K4:M4"/>
    <mergeCell ref="A112:C112"/>
    <mergeCell ref="J112:K112"/>
    <mergeCell ref="L112:N112"/>
    <mergeCell ref="A114:N114"/>
    <mergeCell ref="A110:C110"/>
    <mergeCell ref="J110:K110"/>
    <mergeCell ref="L110:N110"/>
    <mergeCell ref="A111:C111"/>
    <mergeCell ref="J111:K111"/>
    <mergeCell ref="L111:N111"/>
    <mergeCell ref="N4:N5"/>
    <mergeCell ref="E1:G1"/>
    <mergeCell ref="H1:J1"/>
    <mergeCell ref="K1:N1"/>
    <mergeCell ref="E2:G2"/>
    <mergeCell ref="H2:J2"/>
    <mergeCell ref="K2:N2"/>
    <mergeCell ref="A3:N3"/>
    <mergeCell ref="A4:A5"/>
    <mergeCell ref="B4:B5"/>
    <mergeCell ref="C4:C5"/>
    <mergeCell ref="D4:D5"/>
    <mergeCell ref="E4:E5"/>
    <mergeCell ref="F4:F5"/>
    <mergeCell ref="G4:G5"/>
    <mergeCell ref="H4:J4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13694-A7E2-4231-9137-1A435C4FBF91}">
  <sheetPr>
    <pageSetUpPr fitToPage="1"/>
  </sheetPr>
  <dimension ref="A1:P114"/>
  <sheetViews>
    <sheetView showOutlineSymbols="0" showWhiteSpace="0" workbookViewId="0">
      <selection activeCell="N112" sqref="N112:P112"/>
    </sheetView>
  </sheetViews>
  <sheetFormatPr defaultRowHeight="14.25" x14ac:dyDescent="0.2"/>
  <cols>
    <col min="1" max="3" width="10" bestFit="1" customWidth="1"/>
    <col min="4" max="4" width="60" bestFit="1" customWidth="1"/>
    <col min="5" max="5" width="5" bestFit="1" customWidth="1"/>
    <col min="6" max="16" width="10" bestFit="1" customWidth="1"/>
  </cols>
  <sheetData>
    <row r="1" spans="1:16" ht="15" x14ac:dyDescent="0.2">
      <c r="A1" s="39"/>
      <c r="B1" s="39"/>
      <c r="C1" s="39"/>
      <c r="D1" s="39" t="s">
        <v>1191</v>
      </c>
      <c r="E1" s="82" t="s">
        <v>1</v>
      </c>
      <c r="F1" s="82"/>
      <c r="G1" s="82"/>
      <c r="H1" s="82" t="s">
        <v>2</v>
      </c>
      <c r="I1" s="82"/>
      <c r="J1" s="82"/>
      <c r="K1" s="82" t="s">
        <v>3</v>
      </c>
      <c r="L1" s="82"/>
      <c r="M1" s="82"/>
      <c r="N1" s="82"/>
      <c r="O1" s="82"/>
      <c r="P1" s="82"/>
    </row>
    <row r="2" spans="1:16" ht="80.099999999999994" customHeight="1" x14ac:dyDescent="0.2">
      <c r="A2" s="32"/>
      <c r="B2" s="32"/>
      <c r="C2" s="32"/>
      <c r="D2" s="32" t="s">
        <v>4</v>
      </c>
      <c r="E2" s="80" t="s">
        <v>5</v>
      </c>
      <c r="F2" s="80"/>
      <c r="G2" s="80"/>
      <c r="H2" s="80" t="s">
        <v>6</v>
      </c>
      <c r="I2" s="80"/>
      <c r="J2" s="80"/>
      <c r="K2" s="80" t="s">
        <v>7</v>
      </c>
      <c r="L2" s="80"/>
      <c r="M2" s="80"/>
      <c r="N2" s="80"/>
      <c r="O2" s="80"/>
      <c r="P2" s="80"/>
    </row>
    <row r="3" spans="1:16" ht="15" x14ac:dyDescent="0.25">
      <c r="A3" s="83" t="s">
        <v>1195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5" customHeight="1" x14ac:dyDescent="0.2">
      <c r="A4" s="84" t="s">
        <v>598</v>
      </c>
      <c r="B4" s="88" t="s">
        <v>10</v>
      </c>
      <c r="C4" s="84" t="s">
        <v>11</v>
      </c>
      <c r="D4" s="84" t="s">
        <v>12</v>
      </c>
      <c r="E4" s="89" t="s">
        <v>14</v>
      </c>
      <c r="F4" s="88" t="s">
        <v>15</v>
      </c>
      <c r="G4" s="88" t="s">
        <v>16</v>
      </c>
      <c r="H4" s="89" t="s">
        <v>1189</v>
      </c>
      <c r="I4" s="84"/>
      <c r="J4" s="84"/>
      <c r="K4" s="84"/>
      <c r="L4" s="89" t="s">
        <v>17</v>
      </c>
      <c r="M4" s="84"/>
      <c r="N4" s="84"/>
      <c r="O4" s="84"/>
      <c r="P4" s="88" t="s">
        <v>1188</v>
      </c>
    </row>
    <row r="5" spans="1:16" ht="15" customHeight="1" x14ac:dyDescent="0.2">
      <c r="A5" s="88"/>
      <c r="B5" s="88"/>
      <c r="C5" s="88"/>
      <c r="D5" s="88"/>
      <c r="E5" s="88"/>
      <c r="F5" s="88"/>
      <c r="G5" s="88"/>
      <c r="H5" s="46" t="s">
        <v>1187</v>
      </c>
      <c r="I5" s="46" t="s">
        <v>1194</v>
      </c>
      <c r="J5" s="46" t="s">
        <v>1186</v>
      </c>
      <c r="K5" s="46" t="s">
        <v>17</v>
      </c>
      <c r="L5" s="46" t="s">
        <v>1187</v>
      </c>
      <c r="M5" s="46" t="s">
        <v>1194</v>
      </c>
      <c r="N5" s="46" t="s">
        <v>1186</v>
      </c>
      <c r="O5" s="46" t="s">
        <v>17</v>
      </c>
      <c r="P5" s="88"/>
    </row>
    <row r="6" spans="1:16" ht="24" customHeight="1" x14ac:dyDescent="0.2">
      <c r="A6" s="44" t="s">
        <v>1185</v>
      </c>
      <c r="B6" s="44"/>
      <c r="C6" s="44"/>
      <c r="D6" s="44" t="s">
        <v>1184</v>
      </c>
      <c r="E6" s="44"/>
      <c r="F6" s="45"/>
      <c r="G6" s="44"/>
      <c r="H6" s="44"/>
      <c r="I6" s="44"/>
      <c r="J6" s="44"/>
      <c r="K6" s="44"/>
      <c r="L6" s="44"/>
      <c r="M6" s="44"/>
      <c r="N6" s="44"/>
      <c r="O6" s="43">
        <v>8916.77</v>
      </c>
      <c r="P6" s="42">
        <f t="shared" ref="P6:P37" si="0">O6 / 3499759.08</f>
        <v>2.5478239490702315E-3</v>
      </c>
    </row>
    <row r="7" spans="1:16" ht="24" customHeight="1" x14ac:dyDescent="0.2">
      <c r="A7" s="38" t="s">
        <v>9</v>
      </c>
      <c r="B7" s="36" t="s">
        <v>19</v>
      </c>
      <c r="C7" s="38" t="s">
        <v>20</v>
      </c>
      <c r="D7" s="38" t="s">
        <v>21</v>
      </c>
      <c r="E7" s="37" t="s">
        <v>23</v>
      </c>
      <c r="F7" s="36">
        <v>1</v>
      </c>
      <c r="G7" s="41">
        <v>6924.04</v>
      </c>
      <c r="H7" s="41">
        <v>8916.3700000000008</v>
      </c>
      <c r="I7" s="41">
        <v>0</v>
      </c>
      <c r="J7" s="41">
        <v>0.4</v>
      </c>
      <c r="K7" s="41">
        <f>TRUNC(G7 * (1 + 28.78 / 100), 2)</f>
        <v>8916.77</v>
      </c>
      <c r="L7" s="41">
        <f>TRUNC(F7 * H7, 2)</f>
        <v>8916.3700000000008</v>
      </c>
      <c r="M7" s="41">
        <f>TRUNC(F7 * I7, 2)</f>
        <v>0</v>
      </c>
      <c r="N7" s="41">
        <f>TRUNC(F7 * J7, 2)</f>
        <v>0.4</v>
      </c>
      <c r="O7" s="41">
        <f>TRUNC(F7 * K7, 2)</f>
        <v>8916.77</v>
      </c>
      <c r="P7" s="40">
        <f t="shared" si="0"/>
        <v>2.5478239490702315E-3</v>
      </c>
    </row>
    <row r="8" spans="1:16" ht="24" customHeight="1" x14ac:dyDescent="0.2">
      <c r="A8" s="44" t="s">
        <v>1183</v>
      </c>
      <c r="B8" s="44"/>
      <c r="C8" s="44"/>
      <c r="D8" s="44" t="s">
        <v>1182</v>
      </c>
      <c r="E8" s="44"/>
      <c r="F8" s="45"/>
      <c r="G8" s="44"/>
      <c r="H8" s="44"/>
      <c r="I8" s="44"/>
      <c r="J8" s="44"/>
      <c r="K8" s="44"/>
      <c r="L8" s="44"/>
      <c r="M8" s="44"/>
      <c r="N8" s="44"/>
      <c r="O8" s="43">
        <v>142048.4</v>
      </c>
      <c r="P8" s="42">
        <f t="shared" si="0"/>
        <v>4.0588050992355733E-2</v>
      </c>
    </row>
    <row r="9" spans="1:16" ht="24" customHeight="1" x14ac:dyDescent="0.2">
      <c r="A9" s="38" t="s">
        <v>35</v>
      </c>
      <c r="B9" s="36" t="s">
        <v>36</v>
      </c>
      <c r="C9" s="38" t="s">
        <v>26</v>
      </c>
      <c r="D9" s="38" t="s">
        <v>37</v>
      </c>
      <c r="E9" s="37" t="s">
        <v>29</v>
      </c>
      <c r="F9" s="36">
        <v>80</v>
      </c>
      <c r="G9" s="41">
        <v>159.65</v>
      </c>
      <c r="H9" s="41">
        <v>203.61</v>
      </c>
      <c r="I9" s="41">
        <v>0.85</v>
      </c>
      <c r="J9" s="41">
        <v>1.1299999999999999</v>
      </c>
      <c r="K9" s="41">
        <f>TRUNC(G9 * (1 + 28.78 / 100), 2)</f>
        <v>205.59</v>
      </c>
      <c r="L9" s="41">
        <f>TRUNC(F9 * H9, 2)</f>
        <v>16288.8</v>
      </c>
      <c r="M9" s="41">
        <f>TRUNC(F9 * I9, 2)</f>
        <v>68</v>
      </c>
      <c r="N9" s="41">
        <f>TRUNC(F9 * J9, 2)</f>
        <v>90.4</v>
      </c>
      <c r="O9" s="41">
        <f>TRUNC(F9 * K9, 2)</f>
        <v>16447.2</v>
      </c>
      <c r="P9" s="40">
        <f t="shared" si="0"/>
        <v>4.6995234883425181E-3</v>
      </c>
    </row>
    <row r="10" spans="1:16" ht="24" customHeight="1" x14ac:dyDescent="0.2">
      <c r="A10" s="38" t="s">
        <v>55</v>
      </c>
      <c r="B10" s="36" t="s">
        <v>56</v>
      </c>
      <c r="C10" s="38" t="s">
        <v>26</v>
      </c>
      <c r="D10" s="38" t="s">
        <v>57</v>
      </c>
      <c r="E10" s="37" t="s">
        <v>29</v>
      </c>
      <c r="F10" s="36">
        <v>360</v>
      </c>
      <c r="G10" s="41">
        <v>152.91999999999999</v>
      </c>
      <c r="H10" s="41">
        <v>194.93</v>
      </c>
      <c r="I10" s="41">
        <v>0.85</v>
      </c>
      <c r="J10" s="41">
        <v>1.1499999999999999</v>
      </c>
      <c r="K10" s="41">
        <f>TRUNC(G10 * (1 + 28.78 / 100), 2)</f>
        <v>196.93</v>
      </c>
      <c r="L10" s="41">
        <f>TRUNC(F10 * H10, 2)</f>
        <v>70174.8</v>
      </c>
      <c r="M10" s="41">
        <f>TRUNC(F10 * I10, 2)</f>
        <v>306</v>
      </c>
      <c r="N10" s="41">
        <f>TRUNC(F10 * J10, 2)</f>
        <v>414</v>
      </c>
      <c r="O10" s="41">
        <f>TRUNC(F10 * K10, 2)</f>
        <v>70894.8</v>
      </c>
      <c r="P10" s="40">
        <f t="shared" si="0"/>
        <v>2.0257051522529376E-2</v>
      </c>
    </row>
    <row r="11" spans="1:16" ht="24" customHeight="1" x14ac:dyDescent="0.2">
      <c r="A11" s="38" t="s">
        <v>60</v>
      </c>
      <c r="B11" s="36" t="s">
        <v>61</v>
      </c>
      <c r="C11" s="38" t="s">
        <v>26</v>
      </c>
      <c r="D11" s="38" t="s">
        <v>62</v>
      </c>
      <c r="E11" s="37" t="s">
        <v>29</v>
      </c>
      <c r="F11" s="36">
        <v>560</v>
      </c>
      <c r="G11" s="41">
        <v>75.86</v>
      </c>
      <c r="H11" s="41">
        <v>95.03</v>
      </c>
      <c r="I11" s="41">
        <v>1.51</v>
      </c>
      <c r="J11" s="41">
        <v>1.1499999999999999</v>
      </c>
      <c r="K11" s="41">
        <f>TRUNC(G11 * (1 + 28.78 / 100), 2)</f>
        <v>97.69</v>
      </c>
      <c r="L11" s="41">
        <f>TRUNC(F11 * H11, 2)</f>
        <v>53216.800000000003</v>
      </c>
      <c r="M11" s="41">
        <f>TRUNC(F11 * I11, 2)</f>
        <v>845.6</v>
      </c>
      <c r="N11" s="41">
        <f>TRUNC(F11 * J11, 2)</f>
        <v>644</v>
      </c>
      <c r="O11" s="41">
        <f>TRUNC(F11 * K11, 2)</f>
        <v>54706.400000000001</v>
      </c>
      <c r="P11" s="40">
        <f t="shared" si="0"/>
        <v>1.5631475981483844E-2</v>
      </c>
    </row>
    <row r="12" spans="1:16" ht="24" customHeight="1" x14ac:dyDescent="0.2">
      <c r="A12" s="44" t="s">
        <v>1181</v>
      </c>
      <c r="B12" s="44"/>
      <c r="C12" s="44"/>
      <c r="D12" s="44" t="s">
        <v>1180</v>
      </c>
      <c r="E12" s="44"/>
      <c r="F12" s="45"/>
      <c r="G12" s="44"/>
      <c r="H12" s="44"/>
      <c r="I12" s="44"/>
      <c r="J12" s="44"/>
      <c r="K12" s="44"/>
      <c r="L12" s="44"/>
      <c r="M12" s="44"/>
      <c r="N12" s="44"/>
      <c r="O12" s="43">
        <v>117205.56</v>
      </c>
      <c r="P12" s="42">
        <f t="shared" si="0"/>
        <v>3.3489608090394613E-2</v>
      </c>
    </row>
    <row r="13" spans="1:16" ht="36" customHeight="1" x14ac:dyDescent="0.2">
      <c r="A13" s="38" t="s">
        <v>71</v>
      </c>
      <c r="B13" s="36" t="s">
        <v>72</v>
      </c>
      <c r="C13" s="38" t="s">
        <v>26</v>
      </c>
      <c r="D13" s="38" t="s">
        <v>73</v>
      </c>
      <c r="E13" s="37" t="s">
        <v>75</v>
      </c>
      <c r="F13" s="36">
        <v>160</v>
      </c>
      <c r="G13" s="41">
        <v>297.37</v>
      </c>
      <c r="H13" s="41">
        <v>44.73</v>
      </c>
      <c r="I13" s="41">
        <v>317.16000000000003</v>
      </c>
      <c r="J13" s="41">
        <v>21.06</v>
      </c>
      <c r="K13" s="41">
        <f>TRUNC(G13 * (1 + 28.78 / 100), 2)</f>
        <v>382.95</v>
      </c>
      <c r="L13" s="41">
        <f>TRUNC(F13 * H13, 2)</f>
        <v>7156.8</v>
      </c>
      <c r="M13" s="41">
        <f>TRUNC(F13 * I13, 2)</f>
        <v>50745.599999999999</v>
      </c>
      <c r="N13" s="41">
        <f>TRUNC(F13 * J13, 2)</f>
        <v>3369.6</v>
      </c>
      <c r="O13" s="41">
        <f>TRUNC(F13 * K13, 2)</f>
        <v>61272</v>
      </c>
      <c r="P13" s="40">
        <f t="shared" si="0"/>
        <v>1.750749082991164E-2</v>
      </c>
    </row>
    <row r="14" spans="1:16" ht="24" customHeight="1" x14ac:dyDescent="0.2">
      <c r="A14" s="38" t="s">
        <v>88</v>
      </c>
      <c r="B14" s="36" t="s">
        <v>89</v>
      </c>
      <c r="C14" s="38" t="s">
        <v>26</v>
      </c>
      <c r="D14" s="38" t="s">
        <v>90</v>
      </c>
      <c r="E14" s="37" t="s">
        <v>92</v>
      </c>
      <c r="F14" s="36">
        <v>2</v>
      </c>
      <c r="G14" s="41">
        <v>346.76</v>
      </c>
      <c r="H14" s="41">
        <v>94.15</v>
      </c>
      <c r="I14" s="41">
        <v>6.65</v>
      </c>
      <c r="J14" s="41">
        <v>345.75</v>
      </c>
      <c r="K14" s="41">
        <f>TRUNC(G14 * (1 + 28.78 / 100), 2)</f>
        <v>446.55</v>
      </c>
      <c r="L14" s="41">
        <f>TRUNC(F14 * H14, 2)</f>
        <v>188.3</v>
      </c>
      <c r="M14" s="41">
        <f>TRUNC(F14 * I14, 2)</f>
        <v>13.3</v>
      </c>
      <c r="N14" s="41">
        <f>TRUNC(F14 * J14, 2)</f>
        <v>691.5</v>
      </c>
      <c r="O14" s="41">
        <f>TRUNC(F14 * K14, 2)</f>
        <v>893.1</v>
      </c>
      <c r="P14" s="40">
        <f t="shared" si="0"/>
        <v>2.5518899432357497E-4</v>
      </c>
    </row>
    <row r="15" spans="1:16" ht="24" customHeight="1" x14ac:dyDescent="0.2">
      <c r="A15" s="38" t="s">
        <v>112</v>
      </c>
      <c r="B15" s="36" t="s">
        <v>113</v>
      </c>
      <c r="C15" s="38" t="s">
        <v>20</v>
      </c>
      <c r="D15" s="38" t="s">
        <v>114</v>
      </c>
      <c r="E15" s="37" t="s">
        <v>115</v>
      </c>
      <c r="F15" s="36">
        <v>6</v>
      </c>
      <c r="G15" s="41">
        <v>2353.33</v>
      </c>
      <c r="H15" s="41">
        <v>0</v>
      </c>
      <c r="I15" s="41">
        <v>0</v>
      </c>
      <c r="J15" s="41">
        <v>3030.61</v>
      </c>
      <c r="K15" s="41">
        <f>TRUNC(G15 * (1 + 28.78 / 100), 2)</f>
        <v>3030.61</v>
      </c>
      <c r="L15" s="41">
        <f>TRUNC(F15 * H15, 2)</f>
        <v>0</v>
      </c>
      <c r="M15" s="41">
        <f>TRUNC(F15 * I15, 2)</f>
        <v>0</v>
      </c>
      <c r="N15" s="41">
        <f>TRUNC(F15 * J15, 2)</f>
        <v>18183.66</v>
      </c>
      <c r="O15" s="41">
        <f>TRUNC(F15 * K15, 2)</f>
        <v>18183.66</v>
      </c>
      <c r="P15" s="40">
        <f t="shared" si="0"/>
        <v>5.1956890701173632E-3</v>
      </c>
    </row>
    <row r="16" spans="1:16" ht="24" customHeight="1" x14ac:dyDescent="0.2">
      <c r="A16" s="38" t="s">
        <v>120</v>
      </c>
      <c r="B16" s="36" t="s">
        <v>121</v>
      </c>
      <c r="C16" s="38" t="s">
        <v>20</v>
      </c>
      <c r="D16" s="38" t="s">
        <v>122</v>
      </c>
      <c r="E16" s="37" t="s">
        <v>115</v>
      </c>
      <c r="F16" s="36">
        <v>6</v>
      </c>
      <c r="G16" s="41">
        <v>4770</v>
      </c>
      <c r="H16" s="41">
        <v>0</v>
      </c>
      <c r="I16" s="41">
        <v>0</v>
      </c>
      <c r="J16" s="41">
        <v>6142.8</v>
      </c>
      <c r="K16" s="41">
        <f>TRUNC(G16 * (1 + 28.78 / 100), 2)</f>
        <v>6142.8</v>
      </c>
      <c r="L16" s="41">
        <f>TRUNC(F16 * H16, 2)</f>
        <v>0</v>
      </c>
      <c r="M16" s="41">
        <f>TRUNC(F16 * I16, 2)</f>
        <v>0</v>
      </c>
      <c r="N16" s="41">
        <f>TRUNC(F16 * J16, 2)</f>
        <v>36856.800000000003</v>
      </c>
      <c r="O16" s="41">
        <f>TRUNC(F16 * K16, 2)</f>
        <v>36856.800000000003</v>
      </c>
      <c r="P16" s="40">
        <f t="shared" si="0"/>
        <v>1.0531239196042033E-2</v>
      </c>
    </row>
    <row r="17" spans="1:16" ht="24" customHeight="1" x14ac:dyDescent="0.2">
      <c r="A17" s="44" t="s">
        <v>1179</v>
      </c>
      <c r="B17" s="44"/>
      <c r="C17" s="44"/>
      <c r="D17" s="44" t="s">
        <v>1178</v>
      </c>
      <c r="E17" s="44"/>
      <c r="F17" s="45"/>
      <c r="G17" s="44"/>
      <c r="H17" s="44"/>
      <c r="I17" s="44"/>
      <c r="J17" s="44"/>
      <c r="K17" s="44"/>
      <c r="L17" s="44"/>
      <c r="M17" s="44"/>
      <c r="N17" s="44"/>
      <c r="O17" s="43">
        <v>87247.8</v>
      </c>
      <c r="P17" s="42">
        <f t="shared" si="0"/>
        <v>2.4929658872404441E-2</v>
      </c>
    </row>
    <row r="18" spans="1:16" ht="24" customHeight="1" x14ac:dyDescent="0.2">
      <c r="A18" s="38" t="s">
        <v>125</v>
      </c>
      <c r="B18" s="36" t="s">
        <v>126</v>
      </c>
      <c r="C18" s="38" t="s">
        <v>20</v>
      </c>
      <c r="D18" s="38" t="s">
        <v>127</v>
      </c>
      <c r="E18" s="37" t="s">
        <v>115</v>
      </c>
      <c r="F18" s="36">
        <v>1</v>
      </c>
      <c r="G18" s="41">
        <v>16603.009999999998</v>
      </c>
      <c r="H18" s="41">
        <v>2562.29</v>
      </c>
      <c r="I18" s="41">
        <v>0</v>
      </c>
      <c r="J18" s="41">
        <v>18819.060000000001</v>
      </c>
      <c r="K18" s="41">
        <f>TRUNC(G18 * (1 + 28.78 / 100), 2)</f>
        <v>21381.35</v>
      </c>
      <c r="L18" s="41">
        <f>TRUNC(F18 * H18, 2)</f>
        <v>2562.29</v>
      </c>
      <c r="M18" s="41">
        <f>TRUNC(F18 * I18, 2)</f>
        <v>0</v>
      </c>
      <c r="N18" s="41">
        <f>TRUNC(F18 * J18, 2)</f>
        <v>18819.060000000001</v>
      </c>
      <c r="O18" s="41">
        <f>TRUNC(F18 * K18, 2)</f>
        <v>21381.35</v>
      </c>
      <c r="P18" s="40">
        <f t="shared" si="0"/>
        <v>6.1093776775057321E-3</v>
      </c>
    </row>
    <row r="19" spans="1:16" ht="24" customHeight="1" x14ac:dyDescent="0.2">
      <c r="A19" s="38" t="s">
        <v>135</v>
      </c>
      <c r="B19" s="36" t="s">
        <v>136</v>
      </c>
      <c r="C19" s="38" t="s">
        <v>20</v>
      </c>
      <c r="D19" s="38" t="s">
        <v>137</v>
      </c>
      <c r="E19" s="37" t="s">
        <v>115</v>
      </c>
      <c r="F19" s="36">
        <v>3</v>
      </c>
      <c r="G19" s="41">
        <v>4781.8500000000004</v>
      </c>
      <c r="H19" s="41">
        <v>66.52</v>
      </c>
      <c r="I19" s="41">
        <v>0</v>
      </c>
      <c r="J19" s="41">
        <v>6091.54</v>
      </c>
      <c r="K19" s="41">
        <f>TRUNC(G19 * (1 + 28.78 / 100), 2)</f>
        <v>6158.06</v>
      </c>
      <c r="L19" s="41">
        <f>TRUNC(F19 * H19, 2)</f>
        <v>199.56</v>
      </c>
      <c r="M19" s="41">
        <f>TRUNC(F19 * I19, 2)</f>
        <v>0</v>
      </c>
      <c r="N19" s="41">
        <f>TRUNC(F19 * J19, 2)</f>
        <v>18274.62</v>
      </c>
      <c r="O19" s="41">
        <f>TRUNC(F19 * K19, 2)</f>
        <v>18474.18</v>
      </c>
      <c r="P19" s="40">
        <f t="shared" si="0"/>
        <v>5.2787004984354525E-3</v>
      </c>
    </row>
    <row r="20" spans="1:16" ht="24" customHeight="1" x14ac:dyDescent="0.2">
      <c r="A20" s="38" t="s">
        <v>140</v>
      </c>
      <c r="B20" s="36" t="s">
        <v>141</v>
      </c>
      <c r="C20" s="38" t="s">
        <v>20</v>
      </c>
      <c r="D20" s="38" t="s">
        <v>142</v>
      </c>
      <c r="E20" s="37" t="s">
        <v>115</v>
      </c>
      <c r="F20" s="36">
        <v>1</v>
      </c>
      <c r="G20" s="41">
        <v>711.06</v>
      </c>
      <c r="H20" s="41">
        <v>66.52</v>
      </c>
      <c r="I20" s="41">
        <v>0</v>
      </c>
      <c r="J20" s="41">
        <v>849.18</v>
      </c>
      <c r="K20" s="41">
        <f>TRUNC(G20 * (1 + 28.78 / 100), 2)</f>
        <v>915.7</v>
      </c>
      <c r="L20" s="41">
        <f>TRUNC(F20 * H20, 2)</f>
        <v>66.52</v>
      </c>
      <c r="M20" s="41">
        <f>TRUNC(F20 * I20, 2)</f>
        <v>0</v>
      </c>
      <c r="N20" s="41">
        <f>TRUNC(F20 * J20, 2)</f>
        <v>849.18</v>
      </c>
      <c r="O20" s="41">
        <f>TRUNC(F20 * K20, 2)</f>
        <v>915.7</v>
      </c>
      <c r="P20" s="40">
        <f t="shared" si="0"/>
        <v>2.6164658168413124E-4</v>
      </c>
    </row>
    <row r="21" spans="1:16" ht="24" customHeight="1" x14ac:dyDescent="0.2">
      <c r="A21" s="38" t="s">
        <v>145</v>
      </c>
      <c r="B21" s="36" t="s">
        <v>146</v>
      </c>
      <c r="C21" s="38" t="s">
        <v>20</v>
      </c>
      <c r="D21" s="38" t="s">
        <v>147</v>
      </c>
      <c r="E21" s="37" t="s">
        <v>115</v>
      </c>
      <c r="F21" s="36">
        <v>3</v>
      </c>
      <c r="G21" s="41">
        <v>12029.97</v>
      </c>
      <c r="H21" s="41">
        <v>66.52</v>
      </c>
      <c r="I21" s="41">
        <v>0</v>
      </c>
      <c r="J21" s="41">
        <v>15425.67</v>
      </c>
      <c r="K21" s="41">
        <f>TRUNC(G21 * (1 + 28.78 / 100), 2)</f>
        <v>15492.19</v>
      </c>
      <c r="L21" s="41">
        <f>TRUNC(F21 * H21, 2)</f>
        <v>199.56</v>
      </c>
      <c r="M21" s="41">
        <f>TRUNC(F21 * I21, 2)</f>
        <v>0</v>
      </c>
      <c r="N21" s="41">
        <f>TRUNC(F21 * J21, 2)</f>
        <v>46277.01</v>
      </c>
      <c r="O21" s="41">
        <f>TRUNC(F21 * K21, 2)</f>
        <v>46476.57</v>
      </c>
      <c r="P21" s="40">
        <f t="shared" si="0"/>
        <v>1.3279934114779124E-2</v>
      </c>
    </row>
    <row r="22" spans="1:16" ht="24" customHeight="1" x14ac:dyDescent="0.2">
      <c r="A22" s="44" t="s">
        <v>1177</v>
      </c>
      <c r="B22" s="44"/>
      <c r="C22" s="44"/>
      <c r="D22" s="44" t="s">
        <v>1176</v>
      </c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3">
        <v>277039.40999999997</v>
      </c>
      <c r="P22" s="42">
        <f t="shared" si="0"/>
        <v>7.9159566035042608E-2</v>
      </c>
    </row>
    <row r="23" spans="1:16" ht="48" customHeight="1" x14ac:dyDescent="0.2">
      <c r="A23" s="38" t="s">
        <v>150</v>
      </c>
      <c r="B23" s="36" t="s">
        <v>151</v>
      </c>
      <c r="C23" s="38" t="s">
        <v>26</v>
      </c>
      <c r="D23" s="38" t="s">
        <v>152</v>
      </c>
      <c r="E23" s="37" t="s">
        <v>106</v>
      </c>
      <c r="F23" s="36">
        <v>30</v>
      </c>
      <c r="G23" s="41">
        <v>22.21</v>
      </c>
      <c r="H23" s="41">
        <v>6.55</v>
      </c>
      <c r="I23" s="41">
        <v>0.27</v>
      </c>
      <c r="J23" s="41">
        <v>21.78</v>
      </c>
      <c r="K23" s="41">
        <f t="shared" ref="K23:K42" si="1">TRUNC(G23 * (1 + 28.78 / 100), 2)</f>
        <v>28.6</v>
      </c>
      <c r="L23" s="41">
        <f t="shared" ref="L23:L42" si="2">TRUNC(F23 * H23, 2)</f>
        <v>196.5</v>
      </c>
      <c r="M23" s="41">
        <f t="shared" ref="M23:M42" si="3">TRUNC(F23 * I23, 2)</f>
        <v>8.1</v>
      </c>
      <c r="N23" s="41">
        <f t="shared" ref="N23:N42" si="4">TRUNC(F23 * J23, 2)</f>
        <v>653.4</v>
      </c>
      <c r="O23" s="41">
        <f t="shared" ref="O23:O42" si="5">TRUNC(F23 * K23, 2)</f>
        <v>858</v>
      </c>
      <c r="P23" s="40">
        <f t="shared" si="0"/>
        <v>2.4515973253793228E-4</v>
      </c>
    </row>
    <row r="24" spans="1:16" ht="24" customHeight="1" x14ac:dyDescent="0.2">
      <c r="A24" s="38" t="s">
        <v>168</v>
      </c>
      <c r="B24" s="36" t="s">
        <v>169</v>
      </c>
      <c r="C24" s="38" t="s">
        <v>20</v>
      </c>
      <c r="D24" s="38" t="s">
        <v>170</v>
      </c>
      <c r="E24" s="37" t="s">
        <v>115</v>
      </c>
      <c r="F24" s="36">
        <v>10</v>
      </c>
      <c r="G24" s="41">
        <v>3690.94</v>
      </c>
      <c r="H24" s="41">
        <v>266.08</v>
      </c>
      <c r="I24" s="41">
        <v>0</v>
      </c>
      <c r="J24" s="41">
        <v>4487.1099999999997</v>
      </c>
      <c r="K24" s="41">
        <f t="shared" si="1"/>
        <v>4753.1899999999996</v>
      </c>
      <c r="L24" s="41">
        <f t="shared" si="2"/>
        <v>2660.8</v>
      </c>
      <c r="M24" s="41">
        <f t="shared" si="3"/>
        <v>0</v>
      </c>
      <c r="N24" s="41">
        <f t="shared" si="4"/>
        <v>44871.1</v>
      </c>
      <c r="O24" s="41">
        <f t="shared" si="5"/>
        <v>47531.9</v>
      </c>
      <c r="P24" s="40">
        <f t="shared" si="0"/>
        <v>1.3581477728461241E-2</v>
      </c>
    </row>
    <row r="25" spans="1:16" ht="60" customHeight="1" x14ac:dyDescent="0.2">
      <c r="A25" s="38" t="s">
        <v>172</v>
      </c>
      <c r="B25" s="36" t="s">
        <v>173</v>
      </c>
      <c r="C25" s="38" t="s">
        <v>26</v>
      </c>
      <c r="D25" s="38" t="s">
        <v>174</v>
      </c>
      <c r="E25" s="37" t="s">
        <v>96</v>
      </c>
      <c r="F25" s="36">
        <v>10</v>
      </c>
      <c r="G25" s="41">
        <v>18.07</v>
      </c>
      <c r="H25" s="41">
        <v>7.62</v>
      </c>
      <c r="I25" s="41">
        <v>11</v>
      </c>
      <c r="J25" s="41">
        <v>4.6500000000000004</v>
      </c>
      <c r="K25" s="41">
        <f t="shared" si="1"/>
        <v>23.27</v>
      </c>
      <c r="L25" s="41">
        <f t="shared" si="2"/>
        <v>76.2</v>
      </c>
      <c r="M25" s="41">
        <f t="shared" si="3"/>
        <v>110</v>
      </c>
      <c r="N25" s="41">
        <f t="shared" si="4"/>
        <v>46.5</v>
      </c>
      <c r="O25" s="41">
        <f t="shared" si="5"/>
        <v>232.7</v>
      </c>
      <c r="P25" s="40">
        <f t="shared" si="0"/>
        <v>6.6490291097408909E-5</v>
      </c>
    </row>
    <row r="26" spans="1:16" ht="48" customHeight="1" x14ac:dyDescent="0.2">
      <c r="A26" s="38" t="s">
        <v>181</v>
      </c>
      <c r="B26" s="36" t="s">
        <v>182</v>
      </c>
      <c r="C26" s="38" t="s">
        <v>26</v>
      </c>
      <c r="D26" s="38" t="s">
        <v>183</v>
      </c>
      <c r="E26" s="37" t="s">
        <v>75</v>
      </c>
      <c r="F26" s="36">
        <v>6</v>
      </c>
      <c r="G26" s="41">
        <v>11.7</v>
      </c>
      <c r="H26" s="41">
        <v>0</v>
      </c>
      <c r="I26" s="41">
        <v>2.5099999999999998</v>
      </c>
      <c r="J26" s="41">
        <v>12.55</v>
      </c>
      <c r="K26" s="41">
        <f t="shared" si="1"/>
        <v>15.06</v>
      </c>
      <c r="L26" s="41">
        <f t="shared" si="2"/>
        <v>0</v>
      </c>
      <c r="M26" s="41">
        <f t="shared" si="3"/>
        <v>15.06</v>
      </c>
      <c r="N26" s="41">
        <f t="shared" si="4"/>
        <v>75.3</v>
      </c>
      <c r="O26" s="41">
        <f t="shared" si="5"/>
        <v>90.36</v>
      </c>
      <c r="P26" s="40">
        <f t="shared" si="0"/>
        <v>2.5818920084064756E-5</v>
      </c>
    </row>
    <row r="27" spans="1:16" ht="36" customHeight="1" x14ac:dyDescent="0.2">
      <c r="A27" s="38" t="s">
        <v>192</v>
      </c>
      <c r="B27" s="36" t="s">
        <v>193</v>
      </c>
      <c r="C27" s="38" t="s">
        <v>26</v>
      </c>
      <c r="D27" s="38" t="s">
        <v>194</v>
      </c>
      <c r="E27" s="37" t="s">
        <v>106</v>
      </c>
      <c r="F27" s="36">
        <v>90</v>
      </c>
      <c r="G27" s="41">
        <v>36</v>
      </c>
      <c r="H27" s="41">
        <v>11.77</v>
      </c>
      <c r="I27" s="41">
        <v>0.78</v>
      </c>
      <c r="J27" s="41">
        <v>33.81</v>
      </c>
      <c r="K27" s="41">
        <f t="shared" si="1"/>
        <v>46.36</v>
      </c>
      <c r="L27" s="41">
        <f t="shared" si="2"/>
        <v>1059.3</v>
      </c>
      <c r="M27" s="41">
        <f t="shared" si="3"/>
        <v>70.2</v>
      </c>
      <c r="N27" s="41">
        <f t="shared" si="4"/>
        <v>3042.9</v>
      </c>
      <c r="O27" s="41">
        <f t="shared" si="5"/>
        <v>4172.3999999999996</v>
      </c>
      <c r="P27" s="40">
        <f t="shared" si="0"/>
        <v>1.1921963496984483E-3</v>
      </c>
    </row>
    <row r="28" spans="1:16" ht="36" customHeight="1" x14ac:dyDescent="0.2">
      <c r="A28" s="38" t="s">
        <v>201</v>
      </c>
      <c r="B28" s="36" t="s">
        <v>202</v>
      </c>
      <c r="C28" s="38" t="s">
        <v>26</v>
      </c>
      <c r="D28" s="38" t="s">
        <v>203</v>
      </c>
      <c r="E28" s="37" t="s">
        <v>96</v>
      </c>
      <c r="F28" s="36">
        <v>10</v>
      </c>
      <c r="G28" s="41">
        <v>197.84</v>
      </c>
      <c r="H28" s="41">
        <v>165.78</v>
      </c>
      <c r="I28" s="41">
        <v>11.71</v>
      </c>
      <c r="J28" s="41">
        <v>77.28</v>
      </c>
      <c r="K28" s="41">
        <f t="shared" si="1"/>
        <v>254.77</v>
      </c>
      <c r="L28" s="41">
        <f t="shared" si="2"/>
        <v>1657.8</v>
      </c>
      <c r="M28" s="41">
        <f t="shared" si="3"/>
        <v>117.1</v>
      </c>
      <c r="N28" s="41">
        <f t="shared" si="4"/>
        <v>772.8</v>
      </c>
      <c r="O28" s="41">
        <f t="shared" si="5"/>
        <v>2547.6999999999998</v>
      </c>
      <c r="P28" s="40">
        <f t="shared" si="0"/>
        <v>7.27964394623415E-4</v>
      </c>
    </row>
    <row r="29" spans="1:16" ht="24" customHeight="1" x14ac:dyDescent="0.2">
      <c r="A29" s="38" t="s">
        <v>211</v>
      </c>
      <c r="B29" s="36" t="s">
        <v>212</v>
      </c>
      <c r="C29" s="38" t="s">
        <v>20</v>
      </c>
      <c r="D29" s="38" t="s">
        <v>213</v>
      </c>
      <c r="E29" s="37" t="s">
        <v>115</v>
      </c>
      <c r="F29" s="36">
        <v>1</v>
      </c>
      <c r="G29" s="41">
        <v>2122.77</v>
      </c>
      <c r="H29" s="41">
        <v>90.64</v>
      </c>
      <c r="I29" s="41">
        <v>6.24</v>
      </c>
      <c r="J29" s="41">
        <v>2636.82</v>
      </c>
      <c r="K29" s="41">
        <f t="shared" si="1"/>
        <v>2733.7</v>
      </c>
      <c r="L29" s="41">
        <f t="shared" si="2"/>
        <v>90.64</v>
      </c>
      <c r="M29" s="41">
        <f t="shared" si="3"/>
        <v>6.24</v>
      </c>
      <c r="N29" s="41">
        <f t="shared" si="4"/>
        <v>2636.82</v>
      </c>
      <c r="O29" s="41">
        <f t="shared" si="5"/>
        <v>2733.7</v>
      </c>
      <c r="P29" s="40">
        <f t="shared" si="0"/>
        <v>7.8111091006870096E-4</v>
      </c>
    </row>
    <row r="30" spans="1:16" ht="36" customHeight="1" x14ac:dyDescent="0.2">
      <c r="A30" s="38" t="s">
        <v>217</v>
      </c>
      <c r="B30" s="36" t="s">
        <v>218</v>
      </c>
      <c r="C30" s="38" t="s">
        <v>26</v>
      </c>
      <c r="D30" s="38" t="s">
        <v>219</v>
      </c>
      <c r="E30" s="37" t="s">
        <v>23</v>
      </c>
      <c r="F30" s="36">
        <v>2</v>
      </c>
      <c r="G30" s="41">
        <v>643.03</v>
      </c>
      <c r="H30" s="41">
        <v>90.64</v>
      </c>
      <c r="I30" s="41">
        <v>6.24</v>
      </c>
      <c r="J30" s="41">
        <v>731.21</v>
      </c>
      <c r="K30" s="41">
        <f t="shared" si="1"/>
        <v>828.09</v>
      </c>
      <c r="L30" s="41">
        <f t="shared" si="2"/>
        <v>181.28</v>
      </c>
      <c r="M30" s="41">
        <f t="shared" si="3"/>
        <v>12.48</v>
      </c>
      <c r="N30" s="41">
        <f t="shared" si="4"/>
        <v>1462.42</v>
      </c>
      <c r="O30" s="41">
        <f t="shared" si="5"/>
        <v>1656.18</v>
      </c>
      <c r="P30" s="40">
        <f t="shared" si="0"/>
        <v>4.7322685994717102E-4</v>
      </c>
    </row>
    <row r="31" spans="1:16" ht="36" customHeight="1" x14ac:dyDescent="0.2">
      <c r="A31" s="38" t="s">
        <v>224</v>
      </c>
      <c r="B31" s="36" t="s">
        <v>225</v>
      </c>
      <c r="C31" s="38" t="s">
        <v>26</v>
      </c>
      <c r="D31" s="38" t="s">
        <v>226</v>
      </c>
      <c r="E31" s="37" t="s">
        <v>23</v>
      </c>
      <c r="F31" s="36">
        <v>2</v>
      </c>
      <c r="G31" s="41">
        <v>435.51</v>
      </c>
      <c r="H31" s="41">
        <v>90.64</v>
      </c>
      <c r="I31" s="41">
        <v>6.24</v>
      </c>
      <c r="J31" s="41">
        <v>463.96</v>
      </c>
      <c r="K31" s="41">
        <f t="shared" si="1"/>
        <v>560.84</v>
      </c>
      <c r="L31" s="41">
        <f t="shared" si="2"/>
        <v>181.28</v>
      </c>
      <c r="M31" s="41">
        <f t="shared" si="3"/>
        <v>12.48</v>
      </c>
      <c r="N31" s="41">
        <f t="shared" si="4"/>
        <v>927.92</v>
      </c>
      <c r="O31" s="41">
        <f t="shared" si="5"/>
        <v>1121.68</v>
      </c>
      <c r="P31" s="40">
        <f t="shared" si="0"/>
        <v>3.2050206153047539E-4</v>
      </c>
    </row>
    <row r="32" spans="1:16" ht="24" customHeight="1" x14ac:dyDescent="0.2">
      <c r="A32" s="38" t="s">
        <v>231</v>
      </c>
      <c r="B32" s="36" t="s">
        <v>232</v>
      </c>
      <c r="C32" s="38" t="s">
        <v>26</v>
      </c>
      <c r="D32" s="38" t="s">
        <v>233</v>
      </c>
      <c r="E32" s="37" t="s">
        <v>23</v>
      </c>
      <c r="F32" s="36">
        <v>4</v>
      </c>
      <c r="G32" s="41">
        <v>12.79</v>
      </c>
      <c r="H32" s="41">
        <v>3.25</v>
      </c>
      <c r="I32" s="41">
        <v>0.2</v>
      </c>
      <c r="J32" s="41">
        <v>13.02</v>
      </c>
      <c r="K32" s="41">
        <f t="shared" si="1"/>
        <v>16.47</v>
      </c>
      <c r="L32" s="41">
        <f t="shared" si="2"/>
        <v>13</v>
      </c>
      <c r="M32" s="41">
        <f t="shared" si="3"/>
        <v>0.8</v>
      </c>
      <c r="N32" s="41">
        <f t="shared" si="4"/>
        <v>52.08</v>
      </c>
      <c r="O32" s="41">
        <f t="shared" si="5"/>
        <v>65.88</v>
      </c>
      <c r="P32" s="40">
        <f t="shared" si="0"/>
        <v>1.8824152889975499E-5</v>
      </c>
    </row>
    <row r="33" spans="1:16" ht="24" customHeight="1" x14ac:dyDescent="0.2">
      <c r="A33" s="38" t="s">
        <v>238</v>
      </c>
      <c r="B33" s="36" t="s">
        <v>239</v>
      </c>
      <c r="C33" s="38" t="s">
        <v>26</v>
      </c>
      <c r="D33" s="38" t="s">
        <v>240</v>
      </c>
      <c r="E33" s="37" t="s">
        <v>23</v>
      </c>
      <c r="F33" s="36">
        <v>2</v>
      </c>
      <c r="G33" s="41">
        <v>12.01</v>
      </c>
      <c r="H33" s="41">
        <v>2.39</v>
      </c>
      <c r="I33" s="41">
        <v>0.14000000000000001</v>
      </c>
      <c r="J33" s="41">
        <v>12.93</v>
      </c>
      <c r="K33" s="41">
        <f t="shared" si="1"/>
        <v>15.46</v>
      </c>
      <c r="L33" s="41">
        <f t="shared" si="2"/>
        <v>4.78</v>
      </c>
      <c r="M33" s="41">
        <f t="shared" si="3"/>
        <v>0.28000000000000003</v>
      </c>
      <c r="N33" s="41">
        <f t="shared" si="4"/>
        <v>25.86</v>
      </c>
      <c r="O33" s="41">
        <f t="shared" si="5"/>
        <v>30.92</v>
      </c>
      <c r="P33" s="40">
        <f t="shared" si="0"/>
        <v>8.8348938578937849E-6</v>
      </c>
    </row>
    <row r="34" spans="1:16" ht="24" customHeight="1" x14ac:dyDescent="0.2">
      <c r="A34" s="38" t="s">
        <v>241</v>
      </c>
      <c r="B34" s="36" t="s">
        <v>242</v>
      </c>
      <c r="C34" s="38" t="s">
        <v>26</v>
      </c>
      <c r="D34" s="38" t="s">
        <v>243</v>
      </c>
      <c r="E34" s="37" t="s">
        <v>23</v>
      </c>
      <c r="F34" s="36">
        <v>1</v>
      </c>
      <c r="G34" s="41">
        <v>14.28</v>
      </c>
      <c r="H34" s="41">
        <v>4.53</v>
      </c>
      <c r="I34" s="41">
        <v>0.3</v>
      </c>
      <c r="J34" s="41">
        <v>13.55</v>
      </c>
      <c r="K34" s="41">
        <f t="shared" si="1"/>
        <v>18.38</v>
      </c>
      <c r="L34" s="41">
        <f t="shared" si="2"/>
        <v>4.53</v>
      </c>
      <c r="M34" s="41">
        <f t="shared" si="3"/>
        <v>0.3</v>
      </c>
      <c r="N34" s="41">
        <f t="shared" si="4"/>
        <v>13.55</v>
      </c>
      <c r="O34" s="41">
        <f t="shared" si="5"/>
        <v>18.38</v>
      </c>
      <c r="P34" s="40">
        <f t="shared" si="0"/>
        <v>5.2517900746470811E-6</v>
      </c>
    </row>
    <row r="35" spans="1:16" ht="48" customHeight="1" x14ac:dyDescent="0.2">
      <c r="A35" s="38" t="s">
        <v>246</v>
      </c>
      <c r="B35" s="36" t="s">
        <v>247</v>
      </c>
      <c r="C35" s="38" t="s">
        <v>26</v>
      </c>
      <c r="D35" s="38" t="s">
        <v>248</v>
      </c>
      <c r="E35" s="37" t="s">
        <v>106</v>
      </c>
      <c r="F35" s="36">
        <v>720</v>
      </c>
      <c r="G35" s="41">
        <v>166.09</v>
      </c>
      <c r="H35" s="41">
        <v>11.74</v>
      </c>
      <c r="I35" s="41">
        <v>0.78</v>
      </c>
      <c r="J35" s="41">
        <v>201.37</v>
      </c>
      <c r="K35" s="41">
        <f t="shared" si="1"/>
        <v>213.89</v>
      </c>
      <c r="L35" s="41">
        <f t="shared" si="2"/>
        <v>8452.7999999999993</v>
      </c>
      <c r="M35" s="41">
        <f t="shared" si="3"/>
        <v>561.6</v>
      </c>
      <c r="N35" s="41">
        <f t="shared" si="4"/>
        <v>144986.4</v>
      </c>
      <c r="O35" s="41">
        <f t="shared" si="5"/>
        <v>154000.79999999999</v>
      </c>
      <c r="P35" s="40">
        <f t="shared" si="0"/>
        <v>4.4003257504227976E-2</v>
      </c>
    </row>
    <row r="36" spans="1:16" ht="48" customHeight="1" x14ac:dyDescent="0.2">
      <c r="A36" s="38" t="s">
        <v>253</v>
      </c>
      <c r="B36" s="36" t="s">
        <v>254</v>
      </c>
      <c r="C36" s="38" t="s">
        <v>26</v>
      </c>
      <c r="D36" s="38" t="s">
        <v>255</v>
      </c>
      <c r="E36" s="37" t="s">
        <v>106</v>
      </c>
      <c r="F36" s="36">
        <v>80</v>
      </c>
      <c r="G36" s="41">
        <v>104.02</v>
      </c>
      <c r="H36" s="41">
        <v>8.39</v>
      </c>
      <c r="I36" s="41">
        <v>0.56000000000000005</v>
      </c>
      <c r="J36" s="41">
        <v>125</v>
      </c>
      <c r="K36" s="41">
        <f t="shared" si="1"/>
        <v>133.94999999999999</v>
      </c>
      <c r="L36" s="41">
        <f t="shared" si="2"/>
        <v>671.2</v>
      </c>
      <c r="M36" s="41">
        <f t="shared" si="3"/>
        <v>44.8</v>
      </c>
      <c r="N36" s="41">
        <f t="shared" si="4"/>
        <v>10000</v>
      </c>
      <c r="O36" s="41">
        <f t="shared" si="5"/>
        <v>10716</v>
      </c>
      <c r="P36" s="40">
        <f t="shared" si="0"/>
        <v>3.0619250511380912E-3</v>
      </c>
    </row>
    <row r="37" spans="1:16" ht="48" customHeight="1" x14ac:dyDescent="0.2">
      <c r="A37" s="38" t="s">
        <v>258</v>
      </c>
      <c r="B37" s="36" t="s">
        <v>259</v>
      </c>
      <c r="C37" s="38" t="s">
        <v>26</v>
      </c>
      <c r="D37" s="38" t="s">
        <v>260</v>
      </c>
      <c r="E37" s="37" t="s">
        <v>106</v>
      </c>
      <c r="F37" s="36">
        <v>100</v>
      </c>
      <c r="G37" s="41">
        <v>29.09</v>
      </c>
      <c r="H37" s="41">
        <v>6.55</v>
      </c>
      <c r="I37" s="41">
        <v>0.27</v>
      </c>
      <c r="J37" s="41">
        <v>30.64</v>
      </c>
      <c r="K37" s="41">
        <f t="shared" si="1"/>
        <v>37.46</v>
      </c>
      <c r="L37" s="41">
        <f t="shared" si="2"/>
        <v>655</v>
      </c>
      <c r="M37" s="41">
        <f t="shared" si="3"/>
        <v>27</v>
      </c>
      <c r="N37" s="41">
        <f t="shared" si="4"/>
        <v>3064</v>
      </c>
      <c r="O37" s="41">
        <f t="shared" si="5"/>
        <v>3746</v>
      </c>
      <c r="P37" s="40">
        <f t="shared" si="0"/>
        <v>1.0703593917099001E-3</v>
      </c>
    </row>
    <row r="38" spans="1:16" ht="24" customHeight="1" x14ac:dyDescent="0.2">
      <c r="A38" s="38" t="s">
        <v>261</v>
      </c>
      <c r="B38" s="36" t="s">
        <v>262</v>
      </c>
      <c r="C38" s="38" t="s">
        <v>26</v>
      </c>
      <c r="D38" s="38" t="s">
        <v>263</v>
      </c>
      <c r="E38" s="37" t="s">
        <v>23</v>
      </c>
      <c r="F38" s="36">
        <v>20</v>
      </c>
      <c r="G38" s="41">
        <v>181.3</v>
      </c>
      <c r="H38" s="41">
        <v>198.02</v>
      </c>
      <c r="I38" s="41">
        <v>14.88</v>
      </c>
      <c r="J38" s="41">
        <v>20.57</v>
      </c>
      <c r="K38" s="41">
        <f t="shared" si="1"/>
        <v>233.47</v>
      </c>
      <c r="L38" s="41">
        <f t="shared" si="2"/>
        <v>3960.4</v>
      </c>
      <c r="M38" s="41">
        <f t="shared" si="3"/>
        <v>297.60000000000002</v>
      </c>
      <c r="N38" s="41">
        <f t="shared" si="4"/>
        <v>411.4</v>
      </c>
      <c r="O38" s="41">
        <f t="shared" si="5"/>
        <v>4669.3999999999996</v>
      </c>
      <c r="P38" s="40">
        <f t="shared" ref="P38:P69" si="6">O38 / 3499759.08</f>
        <v>1.3342061248398846E-3</v>
      </c>
    </row>
    <row r="39" spans="1:16" ht="24" customHeight="1" x14ac:dyDescent="0.2">
      <c r="A39" s="38" t="s">
        <v>268</v>
      </c>
      <c r="B39" s="36" t="s">
        <v>269</v>
      </c>
      <c r="C39" s="38" t="s">
        <v>20</v>
      </c>
      <c r="D39" s="38" t="s">
        <v>270</v>
      </c>
      <c r="E39" s="37" t="s">
        <v>115</v>
      </c>
      <c r="F39" s="36">
        <v>1</v>
      </c>
      <c r="G39" s="41">
        <v>5551.36</v>
      </c>
      <c r="H39" s="41">
        <v>388.04</v>
      </c>
      <c r="I39" s="41">
        <v>0</v>
      </c>
      <c r="J39" s="41">
        <v>6761</v>
      </c>
      <c r="K39" s="41">
        <f t="shared" si="1"/>
        <v>7149.04</v>
      </c>
      <c r="L39" s="41">
        <f t="shared" si="2"/>
        <v>388.04</v>
      </c>
      <c r="M39" s="41">
        <f t="shared" si="3"/>
        <v>0</v>
      </c>
      <c r="N39" s="41">
        <f t="shared" si="4"/>
        <v>6761</v>
      </c>
      <c r="O39" s="41">
        <f t="shared" si="5"/>
        <v>7149.04</v>
      </c>
      <c r="P39" s="40">
        <f t="shared" si="6"/>
        <v>2.0427234665535889E-3</v>
      </c>
    </row>
    <row r="40" spans="1:16" ht="36" customHeight="1" x14ac:dyDescent="0.2">
      <c r="A40" s="38" t="s">
        <v>272</v>
      </c>
      <c r="B40" s="36" t="s">
        <v>273</v>
      </c>
      <c r="C40" s="38" t="s">
        <v>26</v>
      </c>
      <c r="D40" s="38" t="s">
        <v>274</v>
      </c>
      <c r="E40" s="37" t="s">
        <v>106</v>
      </c>
      <c r="F40" s="36">
        <v>1200</v>
      </c>
      <c r="G40" s="41">
        <v>2.88</v>
      </c>
      <c r="H40" s="41">
        <v>0.28000000000000003</v>
      </c>
      <c r="I40" s="41">
        <v>0</v>
      </c>
      <c r="J40" s="41">
        <v>3.42</v>
      </c>
      <c r="K40" s="41">
        <f t="shared" si="1"/>
        <v>3.7</v>
      </c>
      <c r="L40" s="41">
        <f t="shared" si="2"/>
        <v>336</v>
      </c>
      <c r="M40" s="41">
        <f t="shared" si="3"/>
        <v>0</v>
      </c>
      <c r="N40" s="41">
        <f t="shared" si="4"/>
        <v>4104</v>
      </c>
      <c r="O40" s="41">
        <f t="shared" si="5"/>
        <v>4440</v>
      </c>
      <c r="P40" s="40">
        <f t="shared" si="6"/>
        <v>1.2686587557906987E-3</v>
      </c>
    </row>
    <row r="41" spans="1:16" ht="36" customHeight="1" x14ac:dyDescent="0.2">
      <c r="A41" s="38" t="s">
        <v>278</v>
      </c>
      <c r="B41" s="36" t="s">
        <v>279</v>
      </c>
      <c r="C41" s="38" t="s">
        <v>20</v>
      </c>
      <c r="D41" s="38" t="s">
        <v>280</v>
      </c>
      <c r="E41" s="37" t="s">
        <v>115</v>
      </c>
      <c r="F41" s="36">
        <v>1</v>
      </c>
      <c r="G41" s="41">
        <v>16253.2</v>
      </c>
      <c r="H41" s="41">
        <v>1613.74</v>
      </c>
      <c r="I41" s="41">
        <v>0</v>
      </c>
      <c r="J41" s="41">
        <v>19317.13</v>
      </c>
      <c r="K41" s="41">
        <f t="shared" si="1"/>
        <v>20930.87</v>
      </c>
      <c r="L41" s="41">
        <f t="shared" si="2"/>
        <v>1613.74</v>
      </c>
      <c r="M41" s="41">
        <f t="shared" si="3"/>
        <v>0</v>
      </c>
      <c r="N41" s="41">
        <f t="shared" si="4"/>
        <v>19317.13</v>
      </c>
      <c r="O41" s="41">
        <f t="shared" si="5"/>
        <v>20930.87</v>
      </c>
      <c r="P41" s="40">
        <f t="shared" si="6"/>
        <v>5.9806602459046973E-3</v>
      </c>
    </row>
    <row r="42" spans="1:16" ht="24" customHeight="1" x14ac:dyDescent="0.2">
      <c r="A42" s="38" t="s">
        <v>282</v>
      </c>
      <c r="B42" s="36" t="s">
        <v>283</v>
      </c>
      <c r="C42" s="38" t="s">
        <v>20</v>
      </c>
      <c r="D42" s="38" t="s">
        <v>284</v>
      </c>
      <c r="E42" s="37" t="s">
        <v>115</v>
      </c>
      <c r="F42" s="36">
        <v>10</v>
      </c>
      <c r="G42" s="41">
        <v>801.95</v>
      </c>
      <c r="H42" s="41">
        <v>665.19</v>
      </c>
      <c r="I42" s="41">
        <v>0</v>
      </c>
      <c r="J42" s="41">
        <v>367.56</v>
      </c>
      <c r="K42" s="41">
        <f t="shared" si="1"/>
        <v>1032.75</v>
      </c>
      <c r="L42" s="41">
        <f t="shared" si="2"/>
        <v>6651.9</v>
      </c>
      <c r="M42" s="41">
        <f t="shared" si="3"/>
        <v>0</v>
      </c>
      <c r="N42" s="41">
        <f t="shared" si="4"/>
        <v>3675.6</v>
      </c>
      <c r="O42" s="41">
        <f t="shared" si="5"/>
        <v>10327.5</v>
      </c>
      <c r="P42" s="40">
        <f t="shared" si="6"/>
        <v>2.9509174100064051E-3</v>
      </c>
    </row>
    <row r="43" spans="1:16" ht="24" customHeight="1" x14ac:dyDescent="0.2">
      <c r="A43" s="44" t="s">
        <v>1175</v>
      </c>
      <c r="B43" s="44"/>
      <c r="C43" s="44"/>
      <c r="D43" s="44" t="s">
        <v>1174</v>
      </c>
      <c r="E43" s="44"/>
      <c r="F43" s="45"/>
      <c r="G43" s="44"/>
      <c r="H43" s="44"/>
      <c r="I43" s="44"/>
      <c r="J43" s="44"/>
      <c r="K43" s="44"/>
      <c r="L43" s="44"/>
      <c r="M43" s="44"/>
      <c r="N43" s="44"/>
      <c r="O43" s="43">
        <v>838552.26</v>
      </c>
      <c r="P43" s="42">
        <f t="shared" si="6"/>
        <v>0.23960285289123387</v>
      </c>
    </row>
    <row r="44" spans="1:16" ht="36" customHeight="1" x14ac:dyDescent="0.2">
      <c r="A44" s="38" t="s">
        <v>286</v>
      </c>
      <c r="B44" s="36" t="s">
        <v>287</v>
      </c>
      <c r="C44" s="38" t="s">
        <v>26</v>
      </c>
      <c r="D44" s="38" t="s">
        <v>288</v>
      </c>
      <c r="E44" s="37" t="s">
        <v>106</v>
      </c>
      <c r="F44" s="36">
        <v>300</v>
      </c>
      <c r="G44" s="41">
        <v>78.83</v>
      </c>
      <c r="H44" s="41">
        <v>6.89</v>
      </c>
      <c r="I44" s="41">
        <v>0.46</v>
      </c>
      <c r="J44" s="41">
        <v>94.16</v>
      </c>
      <c r="K44" s="41">
        <f t="shared" ref="K44:K58" si="7">TRUNC(G44 * (1 + 28.78 / 100), 2)</f>
        <v>101.51</v>
      </c>
      <c r="L44" s="41">
        <f t="shared" ref="L44:L58" si="8">TRUNC(F44 * H44, 2)</f>
        <v>2067</v>
      </c>
      <c r="M44" s="41">
        <f t="shared" ref="M44:M58" si="9">TRUNC(F44 * I44, 2)</f>
        <v>138</v>
      </c>
      <c r="N44" s="41">
        <f t="shared" ref="N44:N58" si="10">TRUNC(F44 * J44, 2)</f>
        <v>28248</v>
      </c>
      <c r="O44" s="41">
        <f t="shared" ref="O44:O58" si="11">TRUNC(F44 * K44, 2)</f>
        <v>30453</v>
      </c>
      <c r="P44" s="40">
        <f t="shared" si="6"/>
        <v>8.7014561013725542E-3</v>
      </c>
    </row>
    <row r="45" spans="1:16" ht="36" customHeight="1" x14ac:dyDescent="0.2">
      <c r="A45" s="38" t="s">
        <v>291</v>
      </c>
      <c r="B45" s="36" t="s">
        <v>292</v>
      </c>
      <c r="C45" s="38" t="s">
        <v>26</v>
      </c>
      <c r="D45" s="38" t="s">
        <v>293</v>
      </c>
      <c r="E45" s="37" t="s">
        <v>106</v>
      </c>
      <c r="F45" s="36">
        <v>100</v>
      </c>
      <c r="G45" s="41">
        <v>41.11</v>
      </c>
      <c r="H45" s="41">
        <v>4.75</v>
      </c>
      <c r="I45" s="41">
        <v>0.3</v>
      </c>
      <c r="J45" s="41">
        <v>47.89</v>
      </c>
      <c r="K45" s="41">
        <f t="shared" si="7"/>
        <v>52.94</v>
      </c>
      <c r="L45" s="41">
        <f t="shared" si="8"/>
        <v>475</v>
      </c>
      <c r="M45" s="41">
        <f t="shared" si="9"/>
        <v>30</v>
      </c>
      <c r="N45" s="41">
        <f t="shared" si="10"/>
        <v>4789</v>
      </c>
      <c r="O45" s="41">
        <f t="shared" si="11"/>
        <v>5294</v>
      </c>
      <c r="P45" s="40">
        <f t="shared" si="6"/>
        <v>1.5126755525126032E-3</v>
      </c>
    </row>
    <row r="46" spans="1:16" ht="36" customHeight="1" x14ac:dyDescent="0.2">
      <c r="A46" s="38" t="s">
        <v>296</v>
      </c>
      <c r="B46" s="36" t="s">
        <v>297</v>
      </c>
      <c r="C46" s="38" t="s">
        <v>26</v>
      </c>
      <c r="D46" s="38" t="s">
        <v>298</v>
      </c>
      <c r="E46" s="37" t="s">
        <v>106</v>
      </c>
      <c r="F46" s="36">
        <v>100</v>
      </c>
      <c r="G46" s="41">
        <v>91.33</v>
      </c>
      <c r="H46" s="41">
        <v>28.18</v>
      </c>
      <c r="I46" s="41">
        <v>1.82</v>
      </c>
      <c r="J46" s="41">
        <v>87.61</v>
      </c>
      <c r="K46" s="41">
        <f t="shared" si="7"/>
        <v>117.61</v>
      </c>
      <c r="L46" s="41">
        <f t="shared" si="8"/>
        <v>2818</v>
      </c>
      <c r="M46" s="41">
        <f t="shared" si="9"/>
        <v>182</v>
      </c>
      <c r="N46" s="41">
        <f t="shared" si="10"/>
        <v>8761</v>
      </c>
      <c r="O46" s="41">
        <f t="shared" si="11"/>
        <v>11761</v>
      </c>
      <c r="P46" s="40">
        <f t="shared" si="6"/>
        <v>3.3605170330753167E-3</v>
      </c>
    </row>
    <row r="47" spans="1:16" ht="36" customHeight="1" x14ac:dyDescent="0.2">
      <c r="A47" s="38" t="s">
        <v>305</v>
      </c>
      <c r="B47" s="36" t="s">
        <v>273</v>
      </c>
      <c r="C47" s="38" t="s">
        <v>26</v>
      </c>
      <c r="D47" s="38" t="s">
        <v>274</v>
      </c>
      <c r="E47" s="37" t="s">
        <v>106</v>
      </c>
      <c r="F47" s="36">
        <v>100</v>
      </c>
      <c r="G47" s="41">
        <v>2.88</v>
      </c>
      <c r="H47" s="41">
        <v>0.28000000000000003</v>
      </c>
      <c r="I47" s="41">
        <v>0</v>
      </c>
      <c r="J47" s="41">
        <v>3.42</v>
      </c>
      <c r="K47" s="41">
        <f t="shared" si="7"/>
        <v>3.7</v>
      </c>
      <c r="L47" s="41">
        <f t="shared" si="8"/>
        <v>28</v>
      </c>
      <c r="M47" s="41">
        <f t="shared" si="9"/>
        <v>0</v>
      </c>
      <c r="N47" s="41">
        <f t="shared" si="10"/>
        <v>342</v>
      </c>
      <c r="O47" s="41">
        <f t="shared" si="11"/>
        <v>370</v>
      </c>
      <c r="P47" s="40">
        <f t="shared" si="6"/>
        <v>1.0572156298255821E-4</v>
      </c>
    </row>
    <row r="48" spans="1:16" ht="36" customHeight="1" x14ac:dyDescent="0.2">
      <c r="A48" s="38" t="s">
        <v>306</v>
      </c>
      <c r="B48" s="36" t="s">
        <v>307</v>
      </c>
      <c r="C48" s="38" t="s">
        <v>26</v>
      </c>
      <c r="D48" s="38" t="s">
        <v>308</v>
      </c>
      <c r="E48" s="37" t="s">
        <v>106</v>
      </c>
      <c r="F48" s="36">
        <v>100</v>
      </c>
      <c r="G48" s="41">
        <v>53.98</v>
      </c>
      <c r="H48" s="41">
        <v>22.25</v>
      </c>
      <c r="I48" s="41">
        <v>1.42</v>
      </c>
      <c r="J48" s="41">
        <v>45.84</v>
      </c>
      <c r="K48" s="41">
        <f t="shared" si="7"/>
        <v>69.510000000000005</v>
      </c>
      <c r="L48" s="41">
        <f t="shared" si="8"/>
        <v>2225</v>
      </c>
      <c r="M48" s="41">
        <f t="shared" si="9"/>
        <v>142</v>
      </c>
      <c r="N48" s="41">
        <f t="shared" si="10"/>
        <v>4584</v>
      </c>
      <c r="O48" s="41">
        <f t="shared" si="11"/>
        <v>6951</v>
      </c>
      <c r="P48" s="40">
        <f t="shared" si="6"/>
        <v>1.9861367143020597E-3</v>
      </c>
    </row>
    <row r="49" spans="1:16" ht="24" customHeight="1" x14ac:dyDescent="0.2">
      <c r="A49" s="38" t="s">
        <v>313</v>
      </c>
      <c r="B49" s="36" t="s">
        <v>314</v>
      </c>
      <c r="C49" s="38" t="s">
        <v>20</v>
      </c>
      <c r="D49" s="38" t="s">
        <v>315</v>
      </c>
      <c r="E49" s="37" t="s">
        <v>115</v>
      </c>
      <c r="F49" s="36">
        <v>11</v>
      </c>
      <c r="G49" s="41">
        <v>277.66000000000003</v>
      </c>
      <c r="H49" s="41">
        <v>6.63</v>
      </c>
      <c r="I49" s="41">
        <v>0</v>
      </c>
      <c r="J49" s="41">
        <v>350.94</v>
      </c>
      <c r="K49" s="41">
        <f t="shared" si="7"/>
        <v>357.57</v>
      </c>
      <c r="L49" s="41">
        <f t="shared" si="8"/>
        <v>72.930000000000007</v>
      </c>
      <c r="M49" s="41">
        <f t="shared" si="9"/>
        <v>0</v>
      </c>
      <c r="N49" s="41">
        <f t="shared" si="10"/>
        <v>3860.34</v>
      </c>
      <c r="O49" s="41">
        <f t="shared" si="11"/>
        <v>3933.27</v>
      </c>
      <c r="P49" s="40">
        <f t="shared" si="6"/>
        <v>1.1238687892767749E-3</v>
      </c>
    </row>
    <row r="50" spans="1:16" ht="24" customHeight="1" x14ac:dyDescent="0.2">
      <c r="A50" s="38" t="s">
        <v>317</v>
      </c>
      <c r="B50" s="36" t="s">
        <v>318</v>
      </c>
      <c r="C50" s="38" t="s">
        <v>20</v>
      </c>
      <c r="D50" s="38" t="s">
        <v>319</v>
      </c>
      <c r="E50" s="37" t="s">
        <v>115</v>
      </c>
      <c r="F50" s="36">
        <v>1</v>
      </c>
      <c r="G50" s="41">
        <v>43140.480000000003</v>
      </c>
      <c r="H50" s="41">
        <v>864.46</v>
      </c>
      <c r="I50" s="41">
        <v>0</v>
      </c>
      <c r="J50" s="41">
        <v>54691.85</v>
      </c>
      <c r="K50" s="41">
        <f t="shared" si="7"/>
        <v>55556.31</v>
      </c>
      <c r="L50" s="41">
        <f t="shared" si="8"/>
        <v>864.46</v>
      </c>
      <c r="M50" s="41">
        <f t="shared" si="9"/>
        <v>0</v>
      </c>
      <c r="N50" s="41">
        <f t="shared" si="10"/>
        <v>54691.85</v>
      </c>
      <c r="O50" s="41">
        <f t="shared" si="11"/>
        <v>55556.31</v>
      </c>
      <c r="P50" s="40">
        <f t="shared" si="6"/>
        <v>1.5874324126333862E-2</v>
      </c>
    </row>
    <row r="51" spans="1:16" ht="48" customHeight="1" x14ac:dyDescent="0.2">
      <c r="A51" s="38" t="s">
        <v>321</v>
      </c>
      <c r="B51" s="36" t="s">
        <v>322</v>
      </c>
      <c r="C51" s="38" t="s">
        <v>26</v>
      </c>
      <c r="D51" s="38" t="s">
        <v>323</v>
      </c>
      <c r="E51" s="37" t="s">
        <v>106</v>
      </c>
      <c r="F51" s="36">
        <v>500</v>
      </c>
      <c r="G51" s="41">
        <v>11.63</v>
      </c>
      <c r="H51" s="41">
        <v>3.54</v>
      </c>
      <c r="I51" s="41">
        <v>0.22</v>
      </c>
      <c r="J51" s="41">
        <v>11.21</v>
      </c>
      <c r="K51" s="41">
        <f t="shared" si="7"/>
        <v>14.97</v>
      </c>
      <c r="L51" s="41">
        <f t="shared" si="8"/>
        <v>1770</v>
      </c>
      <c r="M51" s="41">
        <f t="shared" si="9"/>
        <v>110</v>
      </c>
      <c r="N51" s="41">
        <f t="shared" si="10"/>
        <v>5605</v>
      </c>
      <c r="O51" s="41">
        <f t="shared" si="11"/>
        <v>7485</v>
      </c>
      <c r="P51" s="40">
        <f t="shared" si="6"/>
        <v>2.1387186457417521E-3</v>
      </c>
    </row>
    <row r="52" spans="1:16" ht="36" customHeight="1" x14ac:dyDescent="0.2">
      <c r="A52" s="38" t="s">
        <v>326</v>
      </c>
      <c r="B52" s="36" t="s">
        <v>327</v>
      </c>
      <c r="C52" s="38" t="s">
        <v>26</v>
      </c>
      <c r="D52" s="38" t="s">
        <v>328</v>
      </c>
      <c r="E52" s="37" t="s">
        <v>106</v>
      </c>
      <c r="F52" s="36">
        <v>150</v>
      </c>
      <c r="G52" s="41">
        <v>10.46</v>
      </c>
      <c r="H52" s="41">
        <v>3.54</v>
      </c>
      <c r="I52" s="41">
        <v>0.22</v>
      </c>
      <c r="J52" s="41">
        <v>9.7100000000000009</v>
      </c>
      <c r="K52" s="41">
        <f t="shared" si="7"/>
        <v>13.47</v>
      </c>
      <c r="L52" s="41">
        <f t="shared" si="8"/>
        <v>531</v>
      </c>
      <c r="M52" s="41">
        <f t="shared" si="9"/>
        <v>33</v>
      </c>
      <c r="N52" s="41">
        <f t="shared" si="10"/>
        <v>1456.5</v>
      </c>
      <c r="O52" s="41">
        <f t="shared" si="11"/>
        <v>2020.5</v>
      </c>
      <c r="P52" s="40">
        <f t="shared" si="6"/>
        <v>5.773254540709699E-4</v>
      </c>
    </row>
    <row r="53" spans="1:16" ht="24" customHeight="1" x14ac:dyDescent="0.2">
      <c r="A53" s="38" t="s">
        <v>331</v>
      </c>
      <c r="B53" s="36" t="s">
        <v>332</v>
      </c>
      <c r="C53" s="38" t="s">
        <v>20</v>
      </c>
      <c r="D53" s="38" t="s">
        <v>333</v>
      </c>
      <c r="E53" s="37" t="s">
        <v>115</v>
      </c>
      <c r="F53" s="36">
        <v>34</v>
      </c>
      <c r="G53" s="41">
        <v>1159.81</v>
      </c>
      <c r="H53" s="41">
        <v>133.04</v>
      </c>
      <c r="I53" s="41">
        <v>0</v>
      </c>
      <c r="J53" s="41">
        <v>1360.56</v>
      </c>
      <c r="K53" s="41">
        <f t="shared" si="7"/>
        <v>1493.6</v>
      </c>
      <c r="L53" s="41">
        <f t="shared" si="8"/>
        <v>4523.3599999999997</v>
      </c>
      <c r="M53" s="41">
        <f t="shared" si="9"/>
        <v>0</v>
      </c>
      <c r="N53" s="41">
        <f t="shared" si="10"/>
        <v>46259.040000000001</v>
      </c>
      <c r="O53" s="41">
        <f t="shared" si="11"/>
        <v>50782.400000000001</v>
      </c>
      <c r="P53" s="40">
        <f t="shared" si="6"/>
        <v>1.4510255945960714E-2</v>
      </c>
    </row>
    <row r="54" spans="1:16" ht="24" customHeight="1" x14ac:dyDescent="0.2">
      <c r="A54" s="38" t="s">
        <v>335</v>
      </c>
      <c r="B54" s="36" t="s">
        <v>336</v>
      </c>
      <c r="C54" s="38" t="s">
        <v>20</v>
      </c>
      <c r="D54" s="38" t="s">
        <v>337</v>
      </c>
      <c r="E54" s="37" t="s">
        <v>115</v>
      </c>
      <c r="F54" s="36">
        <v>408</v>
      </c>
      <c r="G54" s="41">
        <v>117.72</v>
      </c>
      <c r="H54" s="41">
        <v>6.58</v>
      </c>
      <c r="I54" s="41">
        <v>0.27</v>
      </c>
      <c r="J54" s="41">
        <v>144.74</v>
      </c>
      <c r="K54" s="41">
        <f t="shared" si="7"/>
        <v>151.59</v>
      </c>
      <c r="L54" s="41">
        <f t="shared" si="8"/>
        <v>2684.64</v>
      </c>
      <c r="M54" s="41">
        <f t="shared" si="9"/>
        <v>110.16</v>
      </c>
      <c r="N54" s="41">
        <f t="shared" si="10"/>
        <v>59053.919999999998</v>
      </c>
      <c r="O54" s="41">
        <f t="shared" si="11"/>
        <v>61848.72</v>
      </c>
      <c r="P54" s="40">
        <f t="shared" si="6"/>
        <v>1.7672279315866509E-2</v>
      </c>
    </row>
    <row r="55" spans="1:16" ht="24" customHeight="1" x14ac:dyDescent="0.2">
      <c r="A55" s="38" t="s">
        <v>344</v>
      </c>
      <c r="B55" s="36" t="s">
        <v>345</v>
      </c>
      <c r="C55" s="38" t="s">
        <v>26</v>
      </c>
      <c r="D55" s="38" t="s">
        <v>346</v>
      </c>
      <c r="E55" s="37" t="s">
        <v>106</v>
      </c>
      <c r="F55" s="36">
        <v>100</v>
      </c>
      <c r="G55" s="41">
        <v>36.869999999999997</v>
      </c>
      <c r="H55" s="41">
        <v>17.37</v>
      </c>
      <c r="I55" s="41">
        <v>1.1599999999999999</v>
      </c>
      <c r="J55" s="41">
        <v>28.95</v>
      </c>
      <c r="K55" s="41">
        <f t="shared" si="7"/>
        <v>47.48</v>
      </c>
      <c r="L55" s="41">
        <f t="shared" si="8"/>
        <v>1737</v>
      </c>
      <c r="M55" s="41">
        <f t="shared" si="9"/>
        <v>116</v>
      </c>
      <c r="N55" s="41">
        <f t="shared" si="10"/>
        <v>2895</v>
      </c>
      <c r="O55" s="41">
        <f t="shared" si="11"/>
        <v>4748</v>
      </c>
      <c r="P55" s="40">
        <f t="shared" si="6"/>
        <v>1.3566648136248281E-3</v>
      </c>
    </row>
    <row r="56" spans="1:16" ht="24" customHeight="1" x14ac:dyDescent="0.2">
      <c r="A56" s="38" t="s">
        <v>351</v>
      </c>
      <c r="B56" s="36" t="s">
        <v>352</v>
      </c>
      <c r="C56" s="38" t="s">
        <v>20</v>
      </c>
      <c r="D56" s="38" t="s">
        <v>353</v>
      </c>
      <c r="E56" s="37" t="s">
        <v>115</v>
      </c>
      <c r="F56" s="36">
        <v>272</v>
      </c>
      <c r="G56" s="41">
        <v>1691.18</v>
      </c>
      <c r="H56" s="41">
        <v>21.93</v>
      </c>
      <c r="I56" s="41">
        <v>0</v>
      </c>
      <c r="J56" s="41">
        <v>2155.9699999999998</v>
      </c>
      <c r="K56" s="41">
        <f t="shared" si="7"/>
        <v>2177.9</v>
      </c>
      <c r="L56" s="41">
        <f t="shared" si="8"/>
        <v>5964.96</v>
      </c>
      <c r="M56" s="41">
        <f t="shared" si="9"/>
        <v>0</v>
      </c>
      <c r="N56" s="41">
        <f t="shared" si="10"/>
        <v>586423.84</v>
      </c>
      <c r="O56" s="41">
        <f t="shared" si="11"/>
        <v>592388.80000000005</v>
      </c>
      <c r="P56" s="40">
        <f t="shared" si="6"/>
        <v>0.16926559413341105</v>
      </c>
    </row>
    <row r="57" spans="1:16" ht="72" customHeight="1" x14ac:dyDescent="0.2">
      <c r="A57" s="38" t="s">
        <v>355</v>
      </c>
      <c r="B57" s="36" t="s">
        <v>356</v>
      </c>
      <c r="C57" s="38" t="s">
        <v>20</v>
      </c>
      <c r="D57" s="38" t="s">
        <v>357</v>
      </c>
      <c r="E57" s="37" t="s">
        <v>23</v>
      </c>
      <c r="F57" s="36">
        <v>1</v>
      </c>
      <c r="G57" s="41">
        <v>2025.21</v>
      </c>
      <c r="H57" s="41">
        <v>1613.74</v>
      </c>
      <c r="I57" s="41">
        <v>994.19</v>
      </c>
      <c r="J57" s="41">
        <v>0.13</v>
      </c>
      <c r="K57" s="41">
        <f t="shared" si="7"/>
        <v>2608.06</v>
      </c>
      <c r="L57" s="41">
        <f t="shared" si="8"/>
        <v>1613.74</v>
      </c>
      <c r="M57" s="41">
        <f t="shared" si="9"/>
        <v>994.19</v>
      </c>
      <c r="N57" s="41">
        <f t="shared" si="10"/>
        <v>0.13</v>
      </c>
      <c r="O57" s="41">
        <f t="shared" si="11"/>
        <v>2608.06</v>
      </c>
      <c r="P57" s="40">
        <f t="shared" si="6"/>
        <v>7.4521129608727239E-4</v>
      </c>
    </row>
    <row r="58" spans="1:16" ht="36" customHeight="1" x14ac:dyDescent="0.2">
      <c r="A58" s="38" t="s">
        <v>359</v>
      </c>
      <c r="B58" s="36" t="s">
        <v>297</v>
      </c>
      <c r="C58" s="38" t="s">
        <v>26</v>
      </c>
      <c r="D58" s="38" t="s">
        <v>360</v>
      </c>
      <c r="E58" s="37" t="s">
        <v>106</v>
      </c>
      <c r="F58" s="36">
        <v>20</v>
      </c>
      <c r="G58" s="41">
        <v>91.33</v>
      </c>
      <c r="H58" s="41">
        <v>28.18</v>
      </c>
      <c r="I58" s="41">
        <v>1.82</v>
      </c>
      <c r="J58" s="41">
        <v>87.61</v>
      </c>
      <c r="K58" s="41">
        <f t="shared" si="7"/>
        <v>117.61</v>
      </c>
      <c r="L58" s="41">
        <f t="shared" si="8"/>
        <v>563.6</v>
      </c>
      <c r="M58" s="41">
        <f t="shared" si="9"/>
        <v>36.4</v>
      </c>
      <c r="N58" s="41">
        <f t="shared" si="10"/>
        <v>1752.2</v>
      </c>
      <c r="O58" s="41">
        <f t="shared" si="11"/>
        <v>2352.1999999999998</v>
      </c>
      <c r="P58" s="40">
        <f t="shared" si="6"/>
        <v>6.721034066150633E-4</v>
      </c>
    </row>
    <row r="59" spans="1:16" ht="24" customHeight="1" x14ac:dyDescent="0.2">
      <c r="A59" s="44" t="s">
        <v>1173</v>
      </c>
      <c r="B59" s="44"/>
      <c r="C59" s="44"/>
      <c r="D59" s="44" t="s">
        <v>1172</v>
      </c>
      <c r="E59" s="44"/>
      <c r="F59" s="45"/>
      <c r="G59" s="44"/>
      <c r="H59" s="44"/>
      <c r="I59" s="44"/>
      <c r="J59" s="44"/>
      <c r="K59" s="44"/>
      <c r="L59" s="44"/>
      <c r="M59" s="44"/>
      <c r="N59" s="44"/>
      <c r="O59" s="43">
        <v>734385.78</v>
      </c>
      <c r="P59" s="42">
        <f t="shared" si="6"/>
        <v>0.20983895268585173</v>
      </c>
    </row>
    <row r="60" spans="1:16" ht="36" customHeight="1" x14ac:dyDescent="0.2">
      <c r="A60" s="38" t="s">
        <v>361</v>
      </c>
      <c r="B60" s="36" t="s">
        <v>292</v>
      </c>
      <c r="C60" s="38" t="s">
        <v>26</v>
      </c>
      <c r="D60" s="38" t="s">
        <v>293</v>
      </c>
      <c r="E60" s="37" t="s">
        <v>106</v>
      </c>
      <c r="F60" s="36">
        <v>30</v>
      </c>
      <c r="G60" s="41">
        <v>41.11</v>
      </c>
      <c r="H60" s="41">
        <v>4.75</v>
      </c>
      <c r="I60" s="41">
        <v>0.3</v>
      </c>
      <c r="J60" s="41">
        <v>47.89</v>
      </c>
      <c r="K60" s="41">
        <f t="shared" ref="K60:K72" si="12">TRUNC(G60 * (1 + 28.78 / 100), 2)</f>
        <v>52.94</v>
      </c>
      <c r="L60" s="41">
        <f t="shared" ref="L60:L72" si="13">TRUNC(F60 * H60, 2)</f>
        <v>142.5</v>
      </c>
      <c r="M60" s="41">
        <f t="shared" ref="M60:M72" si="14">TRUNC(F60 * I60, 2)</f>
        <v>9</v>
      </c>
      <c r="N60" s="41">
        <f t="shared" ref="N60:N72" si="15">TRUNC(F60 * J60, 2)</f>
        <v>1436.7</v>
      </c>
      <c r="O60" s="41">
        <f t="shared" ref="O60:O72" si="16">TRUNC(F60 * K60, 2)</f>
        <v>1588.2</v>
      </c>
      <c r="P60" s="40">
        <f t="shared" si="6"/>
        <v>4.5380266575378099E-4</v>
      </c>
    </row>
    <row r="61" spans="1:16" ht="36" customHeight="1" x14ac:dyDescent="0.2">
      <c r="A61" s="38" t="s">
        <v>362</v>
      </c>
      <c r="B61" s="36" t="s">
        <v>363</v>
      </c>
      <c r="C61" s="38" t="s">
        <v>26</v>
      </c>
      <c r="D61" s="38" t="s">
        <v>364</v>
      </c>
      <c r="E61" s="37" t="s">
        <v>106</v>
      </c>
      <c r="F61" s="36">
        <v>10</v>
      </c>
      <c r="G61" s="41">
        <v>27.77</v>
      </c>
      <c r="H61" s="41">
        <v>7.86</v>
      </c>
      <c r="I61" s="41">
        <v>0.52</v>
      </c>
      <c r="J61" s="41">
        <v>27.38</v>
      </c>
      <c r="K61" s="41">
        <f t="shared" si="12"/>
        <v>35.76</v>
      </c>
      <c r="L61" s="41">
        <f t="shared" si="13"/>
        <v>78.599999999999994</v>
      </c>
      <c r="M61" s="41">
        <f t="shared" si="14"/>
        <v>5.2</v>
      </c>
      <c r="N61" s="41">
        <f t="shared" si="15"/>
        <v>273.8</v>
      </c>
      <c r="O61" s="41">
        <f t="shared" si="16"/>
        <v>357.6</v>
      </c>
      <c r="P61" s="40">
        <f t="shared" si="6"/>
        <v>1.0217846195287249E-4</v>
      </c>
    </row>
    <row r="62" spans="1:16" ht="36" customHeight="1" x14ac:dyDescent="0.2">
      <c r="A62" s="38" t="s">
        <v>367</v>
      </c>
      <c r="B62" s="36" t="s">
        <v>297</v>
      </c>
      <c r="C62" s="38" t="s">
        <v>26</v>
      </c>
      <c r="D62" s="38" t="s">
        <v>298</v>
      </c>
      <c r="E62" s="37" t="s">
        <v>106</v>
      </c>
      <c r="F62" s="36">
        <v>2</v>
      </c>
      <c r="G62" s="41">
        <v>91.33</v>
      </c>
      <c r="H62" s="41">
        <v>28.18</v>
      </c>
      <c r="I62" s="41">
        <v>1.82</v>
      </c>
      <c r="J62" s="41">
        <v>87.61</v>
      </c>
      <c r="K62" s="41">
        <f t="shared" si="12"/>
        <v>117.61</v>
      </c>
      <c r="L62" s="41">
        <f t="shared" si="13"/>
        <v>56.36</v>
      </c>
      <c r="M62" s="41">
        <f t="shared" si="14"/>
        <v>3.64</v>
      </c>
      <c r="N62" s="41">
        <f t="shared" si="15"/>
        <v>175.22</v>
      </c>
      <c r="O62" s="41">
        <f t="shared" si="16"/>
        <v>235.22</v>
      </c>
      <c r="P62" s="40">
        <f t="shared" si="6"/>
        <v>6.721034066150633E-5</v>
      </c>
    </row>
    <row r="63" spans="1:16" ht="36" customHeight="1" x14ac:dyDescent="0.2">
      <c r="A63" s="38" t="s">
        <v>368</v>
      </c>
      <c r="B63" s="36" t="s">
        <v>273</v>
      </c>
      <c r="C63" s="38" t="s">
        <v>26</v>
      </c>
      <c r="D63" s="38" t="s">
        <v>274</v>
      </c>
      <c r="E63" s="37" t="s">
        <v>106</v>
      </c>
      <c r="F63" s="36">
        <v>100</v>
      </c>
      <c r="G63" s="41">
        <v>2.88</v>
      </c>
      <c r="H63" s="41">
        <v>0.28000000000000003</v>
      </c>
      <c r="I63" s="41">
        <v>0</v>
      </c>
      <c r="J63" s="41">
        <v>3.42</v>
      </c>
      <c r="K63" s="41">
        <f t="shared" si="12"/>
        <v>3.7</v>
      </c>
      <c r="L63" s="41">
        <f t="shared" si="13"/>
        <v>28</v>
      </c>
      <c r="M63" s="41">
        <f t="shared" si="14"/>
        <v>0</v>
      </c>
      <c r="N63" s="41">
        <f t="shared" si="15"/>
        <v>342</v>
      </c>
      <c r="O63" s="41">
        <f t="shared" si="16"/>
        <v>370</v>
      </c>
      <c r="P63" s="40">
        <f t="shared" si="6"/>
        <v>1.0572156298255821E-4</v>
      </c>
    </row>
    <row r="64" spans="1:16" ht="24" customHeight="1" x14ac:dyDescent="0.2">
      <c r="A64" s="38" t="s">
        <v>369</v>
      </c>
      <c r="B64" s="36" t="s">
        <v>314</v>
      </c>
      <c r="C64" s="38" t="s">
        <v>20</v>
      </c>
      <c r="D64" s="38" t="s">
        <v>315</v>
      </c>
      <c r="E64" s="37" t="s">
        <v>115</v>
      </c>
      <c r="F64" s="36">
        <v>3</v>
      </c>
      <c r="G64" s="41">
        <v>277.66000000000003</v>
      </c>
      <c r="H64" s="41">
        <v>6.63</v>
      </c>
      <c r="I64" s="41">
        <v>0</v>
      </c>
      <c r="J64" s="41">
        <v>350.94</v>
      </c>
      <c r="K64" s="41">
        <f t="shared" si="12"/>
        <v>357.57</v>
      </c>
      <c r="L64" s="41">
        <f t="shared" si="13"/>
        <v>19.89</v>
      </c>
      <c r="M64" s="41">
        <f t="shared" si="14"/>
        <v>0</v>
      </c>
      <c r="N64" s="41">
        <f t="shared" si="15"/>
        <v>1052.82</v>
      </c>
      <c r="O64" s="41">
        <f t="shared" si="16"/>
        <v>1072.71</v>
      </c>
      <c r="P64" s="40">
        <f t="shared" si="6"/>
        <v>3.0650966980275683E-4</v>
      </c>
    </row>
    <row r="65" spans="1:16" ht="24" customHeight="1" x14ac:dyDescent="0.2">
      <c r="A65" s="38" t="s">
        <v>370</v>
      </c>
      <c r="B65" s="36" t="s">
        <v>371</v>
      </c>
      <c r="C65" s="38" t="s">
        <v>20</v>
      </c>
      <c r="D65" s="38" t="s">
        <v>372</v>
      </c>
      <c r="E65" s="37" t="s">
        <v>115</v>
      </c>
      <c r="F65" s="36">
        <v>1</v>
      </c>
      <c r="G65" s="41">
        <v>31771.45</v>
      </c>
      <c r="H65" s="41">
        <v>864.46</v>
      </c>
      <c r="I65" s="41">
        <v>0</v>
      </c>
      <c r="J65" s="41">
        <v>40050.81</v>
      </c>
      <c r="K65" s="41">
        <f t="shared" si="12"/>
        <v>40915.269999999997</v>
      </c>
      <c r="L65" s="41">
        <f t="shared" si="13"/>
        <v>864.46</v>
      </c>
      <c r="M65" s="41">
        <f t="shared" si="14"/>
        <v>0</v>
      </c>
      <c r="N65" s="41">
        <f t="shared" si="15"/>
        <v>40050.81</v>
      </c>
      <c r="O65" s="41">
        <f t="shared" si="16"/>
        <v>40915.269999999997</v>
      </c>
      <c r="P65" s="40">
        <f t="shared" si="6"/>
        <v>1.169088187636047E-2</v>
      </c>
    </row>
    <row r="66" spans="1:16" ht="48" customHeight="1" x14ac:dyDescent="0.2">
      <c r="A66" s="38" t="s">
        <v>374</v>
      </c>
      <c r="B66" s="36" t="s">
        <v>322</v>
      </c>
      <c r="C66" s="38" t="s">
        <v>26</v>
      </c>
      <c r="D66" s="38" t="s">
        <v>323</v>
      </c>
      <c r="E66" s="37" t="s">
        <v>106</v>
      </c>
      <c r="F66" s="36">
        <v>300</v>
      </c>
      <c r="G66" s="41">
        <v>11.63</v>
      </c>
      <c r="H66" s="41">
        <v>3.54</v>
      </c>
      <c r="I66" s="41">
        <v>0.22</v>
      </c>
      <c r="J66" s="41">
        <v>11.21</v>
      </c>
      <c r="K66" s="41">
        <f t="shared" si="12"/>
        <v>14.97</v>
      </c>
      <c r="L66" s="41">
        <f t="shared" si="13"/>
        <v>1062</v>
      </c>
      <c r="M66" s="41">
        <f t="shared" si="14"/>
        <v>66</v>
      </c>
      <c r="N66" s="41">
        <f t="shared" si="15"/>
        <v>3363</v>
      </c>
      <c r="O66" s="41">
        <f t="shared" si="16"/>
        <v>4491</v>
      </c>
      <c r="P66" s="40">
        <f t="shared" si="6"/>
        <v>1.2832311874450511E-3</v>
      </c>
    </row>
    <row r="67" spans="1:16" ht="36" customHeight="1" x14ac:dyDescent="0.2">
      <c r="A67" s="38" t="s">
        <v>375</v>
      </c>
      <c r="B67" s="36" t="s">
        <v>327</v>
      </c>
      <c r="C67" s="38" t="s">
        <v>26</v>
      </c>
      <c r="D67" s="38" t="s">
        <v>328</v>
      </c>
      <c r="E67" s="37" t="s">
        <v>106</v>
      </c>
      <c r="F67" s="36">
        <v>100</v>
      </c>
      <c r="G67" s="41">
        <v>10.46</v>
      </c>
      <c r="H67" s="41">
        <v>3.54</v>
      </c>
      <c r="I67" s="41">
        <v>0.22</v>
      </c>
      <c r="J67" s="41">
        <v>9.7100000000000009</v>
      </c>
      <c r="K67" s="41">
        <f t="shared" si="12"/>
        <v>13.47</v>
      </c>
      <c r="L67" s="41">
        <f t="shared" si="13"/>
        <v>354</v>
      </c>
      <c r="M67" s="41">
        <f t="shared" si="14"/>
        <v>22</v>
      </c>
      <c r="N67" s="41">
        <f t="shared" si="15"/>
        <v>971</v>
      </c>
      <c r="O67" s="41">
        <f t="shared" si="16"/>
        <v>1347</v>
      </c>
      <c r="P67" s="40">
        <f t="shared" si="6"/>
        <v>3.8488363604731327E-4</v>
      </c>
    </row>
    <row r="68" spans="1:16" ht="24" customHeight="1" x14ac:dyDescent="0.2">
      <c r="A68" s="38" t="s">
        <v>376</v>
      </c>
      <c r="B68" s="36" t="s">
        <v>377</v>
      </c>
      <c r="C68" s="38" t="s">
        <v>20</v>
      </c>
      <c r="D68" s="38" t="s">
        <v>378</v>
      </c>
      <c r="E68" s="37" t="s">
        <v>115</v>
      </c>
      <c r="F68" s="36">
        <v>54</v>
      </c>
      <c r="G68" s="41">
        <v>2948.93</v>
      </c>
      <c r="H68" s="41">
        <v>3270.6</v>
      </c>
      <c r="I68" s="41">
        <v>0</v>
      </c>
      <c r="J68" s="41">
        <v>527.03</v>
      </c>
      <c r="K68" s="41">
        <f t="shared" si="12"/>
        <v>3797.63</v>
      </c>
      <c r="L68" s="41">
        <f t="shared" si="13"/>
        <v>176612.4</v>
      </c>
      <c r="M68" s="41">
        <f t="shared" si="14"/>
        <v>0</v>
      </c>
      <c r="N68" s="41">
        <f t="shared" si="15"/>
        <v>28459.62</v>
      </c>
      <c r="O68" s="41">
        <f t="shared" si="16"/>
        <v>205072.02</v>
      </c>
      <c r="P68" s="40">
        <f t="shared" si="6"/>
        <v>5.8596039130784962E-2</v>
      </c>
    </row>
    <row r="69" spans="1:16" ht="24" customHeight="1" x14ac:dyDescent="0.2">
      <c r="A69" s="38" t="s">
        <v>380</v>
      </c>
      <c r="B69" s="36" t="s">
        <v>345</v>
      </c>
      <c r="C69" s="38" t="s">
        <v>26</v>
      </c>
      <c r="D69" s="38" t="s">
        <v>346</v>
      </c>
      <c r="E69" s="37" t="s">
        <v>106</v>
      </c>
      <c r="F69" s="36">
        <v>50</v>
      </c>
      <c r="G69" s="41">
        <v>36.869999999999997</v>
      </c>
      <c r="H69" s="41">
        <v>17.37</v>
      </c>
      <c r="I69" s="41">
        <v>1.1599999999999999</v>
      </c>
      <c r="J69" s="41">
        <v>28.95</v>
      </c>
      <c r="K69" s="41">
        <f t="shared" si="12"/>
        <v>47.48</v>
      </c>
      <c r="L69" s="41">
        <f t="shared" si="13"/>
        <v>868.5</v>
      </c>
      <c r="M69" s="41">
        <f t="shared" si="14"/>
        <v>58</v>
      </c>
      <c r="N69" s="41">
        <f t="shared" si="15"/>
        <v>1447.5</v>
      </c>
      <c r="O69" s="41">
        <f t="shared" si="16"/>
        <v>2374</v>
      </c>
      <c r="P69" s="40">
        <f t="shared" si="6"/>
        <v>6.7833240681241407E-4</v>
      </c>
    </row>
    <row r="70" spans="1:16" ht="24" customHeight="1" x14ac:dyDescent="0.2">
      <c r="A70" s="38" t="s">
        <v>381</v>
      </c>
      <c r="B70" s="36" t="s">
        <v>352</v>
      </c>
      <c r="C70" s="38" t="s">
        <v>20</v>
      </c>
      <c r="D70" s="38" t="s">
        <v>353</v>
      </c>
      <c r="E70" s="37" t="s">
        <v>115</v>
      </c>
      <c r="F70" s="36">
        <v>216</v>
      </c>
      <c r="G70" s="41">
        <v>1691.18</v>
      </c>
      <c r="H70" s="41">
        <v>21.93</v>
      </c>
      <c r="I70" s="41">
        <v>0</v>
      </c>
      <c r="J70" s="41">
        <v>2155.9699999999998</v>
      </c>
      <c r="K70" s="41">
        <f t="shared" si="12"/>
        <v>2177.9</v>
      </c>
      <c r="L70" s="41">
        <f t="shared" si="13"/>
        <v>4736.88</v>
      </c>
      <c r="M70" s="41">
        <f t="shared" si="14"/>
        <v>0</v>
      </c>
      <c r="N70" s="41">
        <f t="shared" si="15"/>
        <v>465689.52</v>
      </c>
      <c r="O70" s="41">
        <f t="shared" si="16"/>
        <v>470426.4</v>
      </c>
      <c r="P70" s="40">
        <f t="shared" ref="P70:P101" si="17">O70 / 3499759.08</f>
        <v>0.13441679534123818</v>
      </c>
    </row>
    <row r="71" spans="1:16" ht="72" customHeight="1" x14ac:dyDescent="0.2">
      <c r="A71" s="38" t="s">
        <v>382</v>
      </c>
      <c r="B71" s="36" t="s">
        <v>356</v>
      </c>
      <c r="C71" s="38" t="s">
        <v>20</v>
      </c>
      <c r="D71" s="38" t="s">
        <v>357</v>
      </c>
      <c r="E71" s="37" t="s">
        <v>23</v>
      </c>
      <c r="F71" s="36">
        <v>1</v>
      </c>
      <c r="G71" s="41">
        <v>2025.21</v>
      </c>
      <c r="H71" s="41">
        <v>1613.74</v>
      </c>
      <c r="I71" s="41">
        <v>994.19</v>
      </c>
      <c r="J71" s="41">
        <v>0.13</v>
      </c>
      <c r="K71" s="41">
        <f t="shared" si="12"/>
        <v>2608.06</v>
      </c>
      <c r="L71" s="41">
        <f t="shared" si="13"/>
        <v>1613.74</v>
      </c>
      <c r="M71" s="41">
        <f t="shared" si="14"/>
        <v>994.19</v>
      </c>
      <c r="N71" s="41">
        <f t="shared" si="15"/>
        <v>0.13</v>
      </c>
      <c r="O71" s="41">
        <f t="shared" si="16"/>
        <v>2608.06</v>
      </c>
      <c r="P71" s="40">
        <f t="shared" si="17"/>
        <v>7.4521129608727239E-4</v>
      </c>
    </row>
    <row r="72" spans="1:16" ht="36" customHeight="1" x14ac:dyDescent="0.2">
      <c r="A72" s="38" t="s">
        <v>383</v>
      </c>
      <c r="B72" s="36" t="s">
        <v>297</v>
      </c>
      <c r="C72" s="38" t="s">
        <v>26</v>
      </c>
      <c r="D72" s="38" t="s">
        <v>384</v>
      </c>
      <c r="E72" s="37" t="s">
        <v>106</v>
      </c>
      <c r="F72" s="36">
        <v>30</v>
      </c>
      <c r="G72" s="41">
        <v>91.33</v>
      </c>
      <c r="H72" s="41">
        <v>28.18</v>
      </c>
      <c r="I72" s="41">
        <v>1.82</v>
      </c>
      <c r="J72" s="41">
        <v>87.61</v>
      </c>
      <c r="K72" s="41">
        <f t="shared" si="12"/>
        <v>117.61</v>
      </c>
      <c r="L72" s="41">
        <f t="shared" si="13"/>
        <v>845.4</v>
      </c>
      <c r="M72" s="41">
        <f t="shared" si="14"/>
        <v>54.6</v>
      </c>
      <c r="N72" s="41">
        <f t="shared" si="15"/>
        <v>2628.3</v>
      </c>
      <c r="O72" s="41">
        <f t="shared" si="16"/>
        <v>3528.3</v>
      </c>
      <c r="P72" s="40">
        <f t="shared" si="17"/>
        <v>1.0081551099225951E-3</v>
      </c>
    </row>
    <row r="73" spans="1:16" ht="24" customHeight="1" x14ac:dyDescent="0.2">
      <c r="A73" s="44" t="s">
        <v>1171</v>
      </c>
      <c r="B73" s="44"/>
      <c r="C73" s="44"/>
      <c r="D73" s="44" t="s">
        <v>1170</v>
      </c>
      <c r="E73" s="44"/>
      <c r="F73" s="45"/>
      <c r="G73" s="44"/>
      <c r="H73" s="44"/>
      <c r="I73" s="44"/>
      <c r="J73" s="44"/>
      <c r="K73" s="44"/>
      <c r="L73" s="44"/>
      <c r="M73" s="44"/>
      <c r="N73" s="44"/>
      <c r="O73" s="43">
        <v>437764.72</v>
      </c>
      <c r="P73" s="42">
        <f t="shared" si="17"/>
        <v>0.12508424437032961</v>
      </c>
    </row>
    <row r="74" spans="1:16" ht="36" customHeight="1" x14ac:dyDescent="0.2">
      <c r="A74" s="38" t="s">
        <v>385</v>
      </c>
      <c r="B74" s="36" t="s">
        <v>292</v>
      </c>
      <c r="C74" s="38" t="s">
        <v>26</v>
      </c>
      <c r="D74" s="38" t="s">
        <v>293</v>
      </c>
      <c r="E74" s="37" t="s">
        <v>106</v>
      </c>
      <c r="F74" s="36">
        <v>45</v>
      </c>
      <c r="G74" s="41">
        <v>41.11</v>
      </c>
      <c r="H74" s="41">
        <v>4.75</v>
      </c>
      <c r="I74" s="41">
        <v>0.3</v>
      </c>
      <c r="J74" s="41">
        <v>47.89</v>
      </c>
      <c r="K74" s="41">
        <f t="shared" ref="K74:K86" si="18">TRUNC(G74 * (1 + 28.78 / 100), 2)</f>
        <v>52.94</v>
      </c>
      <c r="L74" s="41">
        <f t="shared" ref="L74:L86" si="19">TRUNC(F74 * H74, 2)</f>
        <v>213.75</v>
      </c>
      <c r="M74" s="41">
        <f t="shared" ref="M74:M86" si="20">TRUNC(F74 * I74, 2)</f>
        <v>13.5</v>
      </c>
      <c r="N74" s="41">
        <f t="shared" ref="N74:N86" si="21">TRUNC(F74 * J74, 2)</f>
        <v>2155.0500000000002</v>
      </c>
      <c r="O74" s="41">
        <f t="shared" ref="O74:O86" si="22">TRUNC(F74 * K74, 2)</f>
        <v>2382.3000000000002</v>
      </c>
      <c r="P74" s="40">
        <f t="shared" si="17"/>
        <v>6.8070399863067149E-4</v>
      </c>
    </row>
    <row r="75" spans="1:16" ht="36" customHeight="1" x14ac:dyDescent="0.2">
      <c r="A75" s="38" t="s">
        <v>386</v>
      </c>
      <c r="B75" s="36" t="s">
        <v>363</v>
      </c>
      <c r="C75" s="38" t="s">
        <v>26</v>
      </c>
      <c r="D75" s="38" t="s">
        <v>364</v>
      </c>
      <c r="E75" s="37" t="s">
        <v>106</v>
      </c>
      <c r="F75" s="36">
        <v>15</v>
      </c>
      <c r="G75" s="41">
        <v>27.77</v>
      </c>
      <c r="H75" s="41">
        <v>7.86</v>
      </c>
      <c r="I75" s="41">
        <v>0.52</v>
      </c>
      <c r="J75" s="41">
        <v>27.38</v>
      </c>
      <c r="K75" s="41">
        <f t="shared" si="18"/>
        <v>35.76</v>
      </c>
      <c r="L75" s="41">
        <f t="shared" si="19"/>
        <v>117.9</v>
      </c>
      <c r="M75" s="41">
        <f t="shared" si="20"/>
        <v>7.8</v>
      </c>
      <c r="N75" s="41">
        <f t="shared" si="21"/>
        <v>410.7</v>
      </c>
      <c r="O75" s="41">
        <f t="shared" si="22"/>
        <v>536.4</v>
      </c>
      <c r="P75" s="40">
        <f t="shared" si="17"/>
        <v>1.5326769292930872E-4</v>
      </c>
    </row>
    <row r="76" spans="1:16" ht="36" customHeight="1" x14ac:dyDescent="0.2">
      <c r="A76" s="38" t="s">
        <v>387</v>
      </c>
      <c r="B76" s="36" t="s">
        <v>297</v>
      </c>
      <c r="C76" s="38" t="s">
        <v>26</v>
      </c>
      <c r="D76" s="38" t="s">
        <v>298</v>
      </c>
      <c r="E76" s="37" t="s">
        <v>106</v>
      </c>
      <c r="F76" s="36">
        <v>2</v>
      </c>
      <c r="G76" s="41">
        <v>91.33</v>
      </c>
      <c r="H76" s="41">
        <v>28.18</v>
      </c>
      <c r="I76" s="41">
        <v>1.82</v>
      </c>
      <c r="J76" s="41">
        <v>87.61</v>
      </c>
      <c r="K76" s="41">
        <f t="shared" si="18"/>
        <v>117.61</v>
      </c>
      <c r="L76" s="41">
        <f t="shared" si="19"/>
        <v>56.36</v>
      </c>
      <c r="M76" s="41">
        <f t="shared" si="20"/>
        <v>3.64</v>
      </c>
      <c r="N76" s="41">
        <f t="shared" si="21"/>
        <v>175.22</v>
      </c>
      <c r="O76" s="41">
        <f t="shared" si="22"/>
        <v>235.22</v>
      </c>
      <c r="P76" s="40">
        <f t="shared" si="17"/>
        <v>6.721034066150633E-5</v>
      </c>
    </row>
    <row r="77" spans="1:16" ht="36" customHeight="1" x14ac:dyDescent="0.2">
      <c r="A77" s="38" t="s">
        <v>388</v>
      </c>
      <c r="B77" s="36" t="s">
        <v>273</v>
      </c>
      <c r="C77" s="38" t="s">
        <v>26</v>
      </c>
      <c r="D77" s="38" t="s">
        <v>274</v>
      </c>
      <c r="E77" s="37" t="s">
        <v>106</v>
      </c>
      <c r="F77" s="36">
        <v>100</v>
      </c>
      <c r="G77" s="41">
        <v>2.88</v>
      </c>
      <c r="H77" s="41">
        <v>0.28000000000000003</v>
      </c>
      <c r="I77" s="41">
        <v>0</v>
      </c>
      <c r="J77" s="41">
        <v>3.42</v>
      </c>
      <c r="K77" s="41">
        <f t="shared" si="18"/>
        <v>3.7</v>
      </c>
      <c r="L77" s="41">
        <f t="shared" si="19"/>
        <v>28</v>
      </c>
      <c r="M77" s="41">
        <f t="shared" si="20"/>
        <v>0</v>
      </c>
      <c r="N77" s="41">
        <f t="shared" si="21"/>
        <v>342</v>
      </c>
      <c r="O77" s="41">
        <f t="shared" si="22"/>
        <v>370</v>
      </c>
      <c r="P77" s="40">
        <f t="shared" si="17"/>
        <v>1.0572156298255821E-4</v>
      </c>
    </row>
    <row r="78" spans="1:16" ht="24" customHeight="1" x14ac:dyDescent="0.2">
      <c r="A78" s="38" t="s">
        <v>389</v>
      </c>
      <c r="B78" s="36" t="s">
        <v>314</v>
      </c>
      <c r="C78" s="38" t="s">
        <v>20</v>
      </c>
      <c r="D78" s="38" t="s">
        <v>315</v>
      </c>
      <c r="E78" s="37" t="s">
        <v>115</v>
      </c>
      <c r="F78" s="36">
        <v>9</v>
      </c>
      <c r="G78" s="41">
        <v>277.66000000000003</v>
      </c>
      <c r="H78" s="41">
        <v>6.63</v>
      </c>
      <c r="I78" s="41">
        <v>0</v>
      </c>
      <c r="J78" s="41">
        <v>350.94</v>
      </c>
      <c r="K78" s="41">
        <f t="shared" si="18"/>
        <v>357.57</v>
      </c>
      <c r="L78" s="41">
        <f t="shared" si="19"/>
        <v>59.67</v>
      </c>
      <c r="M78" s="41">
        <f t="shared" si="20"/>
        <v>0</v>
      </c>
      <c r="N78" s="41">
        <f t="shared" si="21"/>
        <v>3158.46</v>
      </c>
      <c r="O78" s="41">
        <f t="shared" si="22"/>
        <v>3218.13</v>
      </c>
      <c r="P78" s="40">
        <f t="shared" si="17"/>
        <v>9.1952900940827048E-4</v>
      </c>
    </row>
    <row r="79" spans="1:16" ht="24" customHeight="1" x14ac:dyDescent="0.2">
      <c r="A79" s="38" t="s">
        <v>390</v>
      </c>
      <c r="B79" s="36" t="s">
        <v>371</v>
      </c>
      <c r="C79" s="38" t="s">
        <v>20</v>
      </c>
      <c r="D79" s="38" t="s">
        <v>372</v>
      </c>
      <c r="E79" s="37" t="s">
        <v>115</v>
      </c>
      <c r="F79" s="36">
        <v>1</v>
      </c>
      <c r="G79" s="41">
        <v>31771.45</v>
      </c>
      <c r="H79" s="41">
        <v>864.46</v>
      </c>
      <c r="I79" s="41">
        <v>0</v>
      </c>
      <c r="J79" s="41">
        <v>40050.81</v>
      </c>
      <c r="K79" s="41">
        <f t="shared" si="18"/>
        <v>40915.269999999997</v>
      </c>
      <c r="L79" s="41">
        <f t="shared" si="19"/>
        <v>864.46</v>
      </c>
      <c r="M79" s="41">
        <f t="shared" si="20"/>
        <v>0</v>
      </c>
      <c r="N79" s="41">
        <f t="shared" si="21"/>
        <v>40050.81</v>
      </c>
      <c r="O79" s="41">
        <f t="shared" si="22"/>
        <v>40915.269999999997</v>
      </c>
      <c r="P79" s="40">
        <f t="shared" si="17"/>
        <v>1.169088187636047E-2</v>
      </c>
    </row>
    <row r="80" spans="1:16" ht="48" customHeight="1" x14ac:dyDescent="0.2">
      <c r="A80" s="38" t="s">
        <v>391</v>
      </c>
      <c r="B80" s="36" t="s">
        <v>322</v>
      </c>
      <c r="C80" s="38" t="s">
        <v>26</v>
      </c>
      <c r="D80" s="38" t="s">
        <v>323</v>
      </c>
      <c r="E80" s="37" t="s">
        <v>106</v>
      </c>
      <c r="F80" s="36">
        <v>500</v>
      </c>
      <c r="G80" s="41">
        <v>11.63</v>
      </c>
      <c r="H80" s="41">
        <v>3.54</v>
      </c>
      <c r="I80" s="41">
        <v>0.22</v>
      </c>
      <c r="J80" s="41">
        <v>11.21</v>
      </c>
      <c r="K80" s="41">
        <f t="shared" si="18"/>
        <v>14.97</v>
      </c>
      <c r="L80" s="41">
        <f t="shared" si="19"/>
        <v>1770</v>
      </c>
      <c r="M80" s="41">
        <f t="shared" si="20"/>
        <v>110</v>
      </c>
      <c r="N80" s="41">
        <f t="shared" si="21"/>
        <v>5605</v>
      </c>
      <c r="O80" s="41">
        <f t="shared" si="22"/>
        <v>7485</v>
      </c>
      <c r="P80" s="40">
        <f t="shared" si="17"/>
        <v>2.1387186457417521E-3</v>
      </c>
    </row>
    <row r="81" spans="1:16" ht="36" customHeight="1" x14ac:dyDescent="0.2">
      <c r="A81" s="38" t="s">
        <v>392</v>
      </c>
      <c r="B81" s="36" t="s">
        <v>327</v>
      </c>
      <c r="C81" s="38" t="s">
        <v>26</v>
      </c>
      <c r="D81" s="38" t="s">
        <v>328</v>
      </c>
      <c r="E81" s="37" t="s">
        <v>106</v>
      </c>
      <c r="F81" s="36">
        <v>150</v>
      </c>
      <c r="G81" s="41">
        <v>10.46</v>
      </c>
      <c r="H81" s="41">
        <v>3.54</v>
      </c>
      <c r="I81" s="41">
        <v>0.22</v>
      </c>
      <c r="J81" s="41">
        <v>9.7100000000000009</v>
      </c>
      <c r="K81" s="41">
        <f t="shared" si="18"/>
        <v>13.47</v>
      </c>
      <c r="L81" s="41">
        <f t="shared" si="19"/>
        <v>531</v>
      </c>
      <c r="M81" s="41">
        <f t="shared" si="20"/>
        <v>33</v>
      </c>
      <c r="N81" s="41">
        <f t="shared" si="21"/>
        <v>1456.5</v>
      </c>
      <c r="O81" s="41">
        <f t="shared" si="22"/>
        <v>2020.5</v>
      </c>
      <c r="P81" s="40">
        <f t="shared" si="17"/>
        <v>5.773254540709699E-4</v>
      </c>
    </row>
    <row r="82" spans="1:16" ht="24" customHeight="1" x14ac:dyDescent="0.2">
      <c r="A82" s="38" t="s">
        <v>393</v>
      </c>
      <c r="B82" s="36" t="s">
        <v>332</v>
      </c>
      <c r="C82" s="38" t="s">
        <v>20</v>
      </c>
      <c r="D82" s="38" t="s">
        <v>333</v>
      </c>
      <c r="E82" s="37" t="s">
        <v>115</v>
      </c>
      <c r="F82" s="36">
        <v>18</v>
      </c>
      <c r="G82" s="41">
        <v>1159.81</v>
      </c>
      <c r="H82" s="41">
        <v>133.04</v>
      </c>
      <c r="I82" s="41">
        <v>0</v>
      </c>
      <c r="J82" s="41">
        <v>1360.56</v>
      </c>
      <c r="K82" s="41">
        <f t="shared" si="18"/>
        <v>1493.6</v>
      </c>
      <c r="L82" s="41">
        <f t="shared" si="19"/>
        <v>2394.7199999999998</v>
      </c>
      <c r="M82" s="41">
        <f t="shared" si="20"/>
        <v>0</v>
      </c>
      <c r="N82" s="41">
        <f t="shared" si="21"/>
        <v>24490.080000000002</v>
      </c>
      <c r="O82" s="41">
        <f t="shared" si="22"/>
        <v>26884.799999999999</v>
      </c>
      <c r="P82" s="40">
        <f t="shared" si="17"/>
        <v>7.6819002066850842E-3</v>
      </c>
    </row>
    <row r="83" spans="1:16" ht="24" customHeight="1" x14ac:dyDescent="0.2">
      <c r="A83" s="38" t="s">
        <v>394</v>
      </c>
      <c r="B83" s="36" t="s">
        <v>336</v>
      </c>
      <c r="C83" s="38" t="s">
        <v>20</v>
      </c>
      <c r="D83" s="38" t="s">
        <v>337</v>
      </c>
      <c r="E83" s="37" t="s">
        <v>115</v>
      </c>
      <c r="F83" s="36">
        <v>216</v>
      </c>
      <c r="G83" s="41">
        <v>117.72</v>
      </c>
      <c r="H83" s="41">
        <v>6.58</v>
      </c>
      <c r="I83" s="41">
        <v>0.27</v>
      </c>
      <c r="J83" s="41">
        <v>144.74</v>
      </c>
      <c r="K83" s="41">
        <f t="shared" si="18"/>
        <v>151.59</v>
      </c>
      <c r="L83" s="41">
        <f t="shared" si="19"/>
        <v>1421.28</v>
      </c>
      <c r="M83" s="41">
        <f t="shared" si="20"/>
        <v>58.32</v>
      </c>
      <c r="N83" s="41">
        <f t="shared" si="21"/>
        <v>31263.84</v>
      </c>
      <c r="O83" s="41">
        <f t="shared" si="22"/>
        <v>32743.439999999999</v>
      </c>
      <c r="P83" s="40">
        <f t="shared" si="17"/>
        <v>9.35591257898815E-3</v>
      </c>
    </row>
    <row r="84" spans="1:16" ht="24" customHeight="1" x14ac:dyDescent="0.2">
      <c r="A84" s="38" t="s">
        <v>395</v>
      </c>
      <c r="B84" s="36" t="s">
        <v>345</v>
      </c>
      <c r="C84" s="38" t="s">
        <v>26</v>
      </c>
      <c r="D84" s="38" t="s">
        <v>346</v>
      </c>
      <c r="E84" s="37" t="s">
        <v>106</v>
      </c>
      <c r="F84" s="36">
        <v>100</v>
      </c>
      <c r="G84" s="41">
        <v>36.869999999999997</v>
      </c>
      <c r="H84" s="41">
        <v>17.37</v>
      </c>
      <c r="I84" s="41">
        <v>1.1599999999999999</v>
      </c>
      <c r="J84" s="41">
        <v>28.95</v>
      </c>
      <c r="K84" s="41">
        <f t="shared" si="18"/>
        <v>47.48</v>
      </c>
      <c r="L84" s="41">
        <f t="shared" si="19"/>
        <v>1737</v>
      </c>
      <c r="M84" s="41">
        <f t="shared" si="20"/>
        <v>116</v>
      </c>
      <c r="N84" s="41">
        <f t="shared" si="21"/>
        <v>2895</v>
      </c>
      <c r="O84" s="41">
        <f t="shared" si="22"/>
        <v>4748</v>
      </c>
      <c r="P84" s="40">
        <f t="shared" si="17"/>
        <v>1.3566648136248281E-3</v>
      </c>
    </row>
    <row r="85" spans="1:16" ht="24" customHeight="1" x14ac:dyDescent="0.2">
      <c r="A85" s="38" t="s">
        <v>396</v>
      </c>
      <c r="B85" s="36" t="s">
        <v>352</v>
      </c>
      <c r="C85" s="38" t="s">
        <v>20</v>
      </c>
      <c r="D85" s="38" t="s">
        <v>353</v>
      </c>
      <c r="E85" s="37" t="s">
        <v>115</v>
      </c>
      <c r="F85" s="36">
        <v>144</v>
      </c>
      <c r="G85" s="41">
        <v>1691.18</v>
      </c>
      <c r="H85" s="41">
        <v>21.93</v>
      </c>
      <c r="I85" s="41">
        <v>0</v>
      </c>
      <c r="J85" s="41">
        <v>2155.9699999999998</v>
      </c>
      <c r="K85" s="41">
        <f t="shared" si="18"/>
        <v>2177.9</v>
      </c>
      <c r="L85" s="41">
        <f t="shared" si="19"/>
        <v>3157.92</v>
      </c>
      <c r="M85" s="41">
        <f t="shared" si="20"/>
        <v>0</v>
      </c>
      <c r="N85" s="41">
        <f t="shared" si="21"/>
        <v>310459.68</v>
      </c>
      <c r="O85" s="41">
        <f t="shared" si="22"/>
        <v>313617.59999999998</v>
      </c>
      <c r="P85" s="40">
        <f t="shared" si="17"/>
        <v>8.9611196894158779E-2</v>
      </c>
    </row>
    <row r="86" spans="1:16" ht="72" customHeight="1" x14ac:dyDescent="0.2">
      <c r="A86" s="38" t="s">
        <v>397</v>
      </c>
      <c r="B86" s="36" t="s">
        <v>356</v>
      </c>
      <c r="C86" s="38" t="s">
        <v>20</v>
      </c>
      <c r="D86" s="38" t="s">
        <v>357</v>
      </c>
      <c r="E86" s="37" t="s">
        <v>23</v>
      </c>
      <c r="F86" s="36">
        <v>1</v>
      </c>
      <c r="G86" s="41">
        <v>2025.21</v>
      </c>
      <c r="H86" s="41">
        <v>1613.74</v>
      </c>
      <c r="I86" s="41">
        <v>994.19</v>
      </c>
      <c r="J86" s="41">
        <v>0.13</v>
      </c>
      <c r="K86" s="41">
        <f t="shared" si="18"/>
        <v>2608.06</v>
      </c>
      <c r="L86" s="41">
        <f t="shared" si="19"/>
        <v>1613.74</v>
      </c>
      <c r="M86" s="41">
        <f t="shared" si="20"/>
        <v>994.19</v>
      </c>
      <c r="N86" s="41">
        <f t="shared" si="21"/>
        <v>0.13</v>
      </c>
      <c r="O86" s="41">
        <f t="shared" si="22"/>
        <v>2608.06</v>
      </c>
      <c r="P86" s="40">
        <f t="shared" si="17"/>
        <v>7.4521129608727239E-4</v>
      </c>
    </row>
    <row r="87" spans="1:16" ht="24" customHeight="1" x14ac:dyDescent="0.2">
      <c r="A87" s="44" t="s">
        <v>1169</v>
      </c>
      <c r="B87" s="44"/>
      <c r="C87" s="44"/>
      <c r="D87" s="44" t="s">
        <v>1168</v>
      </c>
      <c r="E87" s="44"/>
      <c r="F87" s="45"/>
      <c r="G87" s="44"/>
      <c r="H87" s="44"/>
      <c r="I87" s="44"/>
      <c r="J87" s="44"/>
      <c r="K87" s="44"/>
      <c r="L87" s="44"/>
      <c r="M87" s="44"/>
      <c r="N87" s="44"/>
      <c r="O87" s="43">
        <v>782597.62</v>
      </c>
      <c r="P87" s="42">
        <f t="shared" si="17"/>
        <v>0.22361471235900043</v>
      </c>
    </row>
    <row r="88" spans="1:16" ht="36" customHeight="1" x14ac:dyDescent="0.2">
      <c r="A88" s="38" t="s">
        <v>398</v>
      </c>
      <c r="B88" s="36" t="s">
        <v>287</v>
      </c>
      <c r="C88" s="38" t="s">
        <v>26</v>
      </c>
      <c r="D88" s="38" t="s">
        <v>288</v>
      </c>
      <c r="E88" s="37" t="s">
        <v>106</v>
      </c>
      <c r="F88" s="36">
        <v>60</v>
      </c>
      <c r="G88" s="41">
        <v>78.83</v>
      </c>
      <c r="H88" s="41">
        <v>6.89</v>
      </c>
      <c r="I88" s="41">
        <v>0.46</v>
      </c>
      <c r="J88" s="41">
        <v>94.16</v>
      </c>
      <c r="K88" s="41">
        <f t="shared" ref="K88:K100" si="23">TRUNC(G88 * (1 + 28.78 / 100), 2)</f>
        <v>101.51</v>
      </c>
      <c r="L88" s="41">
        <f t="shared" ref="L88:L100" si="24">TRUNC(F88 * H88, 2)</f>
        <v>413.4</v>
      </c>
      <c r="M88" s="41">
        <f t="shared" ref="M88:M100" si="25">TRUNC(F88 * I88, 2)</f>
        <v>27.6</v>
      </c>
      <c r="N88" s="41">
        <f t="shared" ref="N88:N100" si="26">TRUNC(F88 * J88, 2)</f>
        <v>5649.6</v>
      </c>
      <c r="O88" s="41">
        <f t="shared" ref="O88:O100" si="27">TRUNC(F88 * K88, 2)</f>
        <v>6090.6</v>
      </c>
      <c r="P88" s="40">
        <f t="shared" si="17"/>
        <v>1.740291220274511E-3</v>
      </c>
    </row>
    <row r="89" spans="1:16" ht="36" customHeight="1" x14ac:dyDescent="0.2">
      <c r="A89" s="38" t="s">
        <v>399</v>
      </c>
      <c r="B89" s="36" t="s">
        <v>292</v>
      </c>
      <c r="C89" s="38" t="s">
        <v>26</v>
      </c>
      <c r="D89" s="38" t="s">
        <v>293</v>
      </c>
      <c r="E89" s="37" t="s">
        <v>106</v>
      </c>
      <c r="F89" s="36">
        <v>20</v>
      </c>
      <c r="G89" s="41">
        <v>41.11</v>
      </c>
      <c r="H89" s="41">
        <v>4.75</v>
      </c>
      <c r="I89" s="41">
        <v>0.3</v>
      </c>
      <c r="J89" s="41">
        <v>47.89</v>
      </c>
      <c r="K89" s="41">
        <f t="shared" si="23"/>
        <v>52.94</v>
      </c>
      <c r="L89" s="41">
        <f t="shared" si="24"/>
        <v>95</v>
      </c>
      <c r="M89" s="41">
        <f t="shared" si="25"/>
        <v>6</v>
      </c>
      <c r="N89" s="41">
        <f t="shared" si="26"/>
        <v>957.8</v>
      </c>
      <c r="O89" s="41">
        <f t="shared" si="27"/>
        <v>1058.8</v>
      </c>
      <c r="P89" s="40">
        <f t="shared" si="17"/>
        <v>3.0253511050252064E-4</v>
      </c>
    </row>
    <row r="90" spans="1:16" ht="36" customHeight="1" x14ac:dyDescent="0.2">
      <c r="A90" s="38" t="s">
        <v>400</v>
      </c>
      <c r="B90" s="36" t="s">
        <v>297</v>
      </c>
      <c r="C90" s="38" t="s">
        <v>26</v>
      </c>
      <c r="D90" s="38" t="s">
        <v>298</v>
      </c>
      <c r="E90" s="37" t="s">
        <v>106</v>
      </c>
      <c r="F90" s="36">
        <v>2</v>
      </c>
      <c r="G90" s="41">
        <v>91.33</v>
      </c>
      <c r="H90" s="41">
        <v>28.18</v>
      </c>
      <c r="I90" s="41">
        <v>1.82</v>
      </c>
      <c r="J90" s="41">
        <v>87.61</v>
      </c>
      <c r="K90" s="41">
        <f t="shared" si="23"/>
        <v>117.61</v>
      </c>
      <c r="L90" s="41">
        <f t="shared" si="24"/>
        <v>56.36</v>
      </c>
      <c r="M90" s="41">
        <f t="shared" si="25"/>
        <v>3.64</v>
      </c>
      <c r="N90" s="41">
        <f t="shared" si="26"/>
        <v>175.22</v>
      </c>
      <c r="O90" s="41">
        <f t="shared" si="27"/>
        <v>235.22</v>
      </c>
      <c r="P90" s="40">
        <f t="shared" si="17"/>
        <v>6.721034066150633E-5</v>
      </c>
    </row>
    <row r="91" spans="1:16" ht="36" customHeight="1" x14ac:dyDescent="0.2">
      <c r="A91" s="38" t="s">
        <v>401</v>
      </c>
      <c r="B91" s="36" t="s">
        <v>273</v>
      </c>
      <c r="C91" s="38" t="s">
        <v>26</v>
      </c>
      <c r="D91" s="38" t="s">
        <v>274</v>
      </c>
      <c r="E91" s="37" t="s">
        <v>106</v>
      </c>
      <c r="F91" s="36">
        <v>100</v>
      </c>
      <c r="G91" s="41">
        <v>2.88</v>
      </c>
      <c r="H91" s="41">
        <v>0.28000000000000003</v>
      </c>
      <c r="I91" s="41">
        <v>0</v>
      </c>
      <c r="J91" s="41">
        <v>3.42</v>
      </c>
      <c r="K91" s="41">
        <f t="shared" si="23"/>
        <v>3.7</v>
      </c>
      <c r="L91" s="41">
        <f t="shared" si="24"/>
        <v>28</v>
      </c>
      <c r="M91" s="41">
        <f t="shared" si="25"/>
        <v>0</v>
      </c>
      <c r="N91" s="41">
        <f t="shared" si="26"/>
        <v>342</v>
      </c>
      <c r="O91" s="41">
        <f t="shared" si="27"/>
        <v>370</v>
      </c>
      <c r="P91" s="40">
        <f t="shared" si="17"/>
        <v>1.0572156298255821E-4</v>
      </c>
    </row>
    <row r="92" spans="1:16" ht="24" customHeight="1" x14ac:dyDescent="0.2">
      <c r="A92" s="38" t="s">
        <v>402</v>
      </c>
      <c r="B92" s="36" t="s">
        <v>314</v>
      </c>
      <c r="C92" s="38" t="s">
        <v>20</v>
      </c>
      <c r="D92" s="38" t="s">
        <v>315</v>
      </c>
      <c r="E92" s="37" t="s">
        <v>115</v>
      </c>
      <c r="F92" s="36">
        <v>3</v>
      </c>
      <c r="G92" s="41">
        <v>277.66000000000003</v>
      </c>
      <c r="H92" s="41">
        <v>6.63</v>
      </c>
      <c r="I92" s="41">
        <v>0</v>
      </c>
      <c r="J92" s="41">
        <v>350.94</v>
      </c>
      <c r="K92" s="41">
        <f t="shared" si="23"/>
        <v>357.57</v>
      </c>
      <c r="L92" s="41">
        <f t="shared" si="24"/>
        <v>19.89</v>
      </c>
      <c r="M92" s="41">
        <f t="shared" si="25"/>
        <v>0</v>
      </c>
      <c r="N92" s="41">
        <f t="shared" si="26"/>
        <v>1052.82</v>
      </c>
      <c r="O92" s="41">
        <f t="shared" si="27"/>
        <v>1072.71</v>
      </c>
      <c r="P92" s="40">
        <f t="shared" si="17"/>
        <v>3.0650966980275683E-4</v>
      </c>
    </row>
    <row r="93" spans="1:16" ht="24" customHeight="1" x14ac:dyDescent="0.2">
      <c r="A93" s="38" t="s">
        <v>403</v>
      </c>
      <c r="B93" s="36" t="s">
        <v>318</v>
      </c>
      <c r="C93" s="38" t="s">
        <v>20</v>
      </c>
      <c r="D93" s="38" t="s">
        <v>319</v>
      </c>
      <c r="E93" s="37" t="s">
        <v>115</v>
      </c>
      <c r="F93" s="36">
        <v>1</v>
      </c>
      <c r="G93" s="41">
        <v>43140.480000000003</v>
      </c>
      <c r="H93" s="41">
        <v>864.46</v>
      </c>
      <c r="I93" s="41">
        <v>0</v>
      </c>
      <c r="J93" s="41">
        <v>54691.85</v>
      </c>
      <c r="K93" s="41">
        <f t="shared" si="23"/>
        <v>55556.31</v>
      </c>
      <c r="L93" s="41">
        <f t="shared" si="24"/>
        <v>864.46</v>
      </c>
      <c r="M93" s="41">
        <f t="shared" si="25"/>
        <v>0</v>
      </c>
      <c r="N93" s="41">
        <f t="shared" si="26"/>
        <v>54691.85</v>
      </c>
      <c r="O93" s="41">
        <f t="shared" si="27"/>
        <v>55556.31</v>
      </c>
      <c r="P93" s="40">
        <f t="shared" si="17"/>
        <v>1.5874324126333862E-2</v>
      </c>
    </row>
    <row r="94" spans="1:16" ht="36" customHeight="1" x14ac:dyDescent="0.2">
      <c r="A94" s="38" t="s">
        <v>404</v>
      </c>
      <c r="B94" s="36" t="s">
        <v>327</v>
      </c>
      <c r="C94" s="38" t="s">
        <v>26</v>
      </c>
      <c r="D94" s="38" t="s">
        <v>328</v>
      </c>
      <c r="E94" s="37" t="s">
        <v>106</v>
      </c>
      <c r="F94" s="36">
        <v>100</v>
      </c>
      <c r="G94" s="41">
        <v>10.46</v>
      </c>
      <c r="H94" s="41">
        <v>3.54</v>
      </c>
      <c r="I94" s="41">
        <v>0.22</v>
      </c>
      <c r="J94" s="41">
        <v>9.7100000000000009</v>
      </c>
      <c r="K94" s="41">
        <f t="shared" si="23"/>
        <v>13.47</v>
      </c>
      <c r="L94" s="41">
        <f t="shared" si="24"/>
        <v>354</v>
      </c>
      <c r="M94" s="41">
        <f t="shared" si="25"/>
        <v>22</v>
      </c>
      <c r="N94" s="41">
        <f t="shared" si="26"/>
        <v>971</v>
      </c>
      <c r="O94" s="41">
        <f t="shared" si="27"/>
        <v>1347</v>
      </c>
      <c r="P94" s="40">
        <f t="shared" si="17"/>
        <v>3.8488363604731327E-4</v>
      </c>
    </row>
    <row r="95" spans="1:16" ht="48" customHeight="1" x14ac:dyDescent="0.2">
      <c r="A95" s="38" t="s">
        <v>404</v>
      </c>
      <c r="B95" s="36" t="s">
        <v>322</v>
      </c>
      <c r="C95" s="38" t="s">
        <v>26</v>
      </c>
      <c r="D95" s="38" t="s">
        <v>323</v>
      </c>
      <c r="E95" s="37" t="s">
        <v>106</v>
      </c>
      <c r="F95" s="36">
        <v>300</v>
      </c>
      <c r="G95" s="41">
        <v>11.63</v>
      </c>
      <c r="H95" s="41">
        <v>3.54</v>
      </c>
      <c r="I95" s="41">
        <v>0.22</v>
      </c>
      <c r="J95" s="41">
        <v>11.21</v>
      </c>
      <c r="K95" s="41">
        <f t="shared" si="23"/>
        <v>14.97</v>
      </c>
      <c r="L95" s="41">
        <f t="shared" si="24"/>
        <v>1062</v>
      </c>
      <c r="M95" s="41">
        <f t="shared" si="25"/>
        <v>66</v>
      </c>
      <c r="N95" s="41">
        <f t="shared" si="26"/>
        <v>3363</v>
      </c>
      <c r="O95" s="41">
        <f t="shared" si="27"/>
        <v>4491</v>
      </c>
      <c r="P95" s="40">
        <f t="shared" si="17"/>
        <v>1.2832311874450511E-3</v>
      </c>
    </row>
    <row r="96" spans="1:16" ht="24" customHeight="1" x14ac:dyDescent="0.2">
      <c r="A96" s="38" t="s">
        <v>405</v>
      </c>
      <c r="B96" s="36" t="s">
        <v>332</v>
      </c>
      <c r="C96" s="38" t="s">
        <v>20</v>
      </c>
      <c r="D96" s="38" t="s">
        <v>333</v>
      </c>
      <c r="E96" s="37" t="s">
        <v>115</v>
      </c>
      <c r="F96" s="36">
        <v>34</v>
      </c>
      <c r="G96" s="41">
        <v>1159.81</v>
      </c>
      <c r="H96" s="41">
        <v>133.04</v>
      </c>
      <c r="I96" s="41">
        <v>0</v>
      </c>
      <c r="J96" s="41">
        <v>1360.56</v>
      </c>
      <c r="K96" s="41">
        <f t="shared" si="23"/>
        <v>1493.6</v>
      </c>
      <c r="L96" s="41">
        <f t="shared" si="24"/>
        <v>4523.3599999999997</v>
      </c>
      <c r="M96" s="41">
        <f t="shared" si="25"/>
        <v>0</v>
      </c>
      <c r="N96" s="41">
        <f t="shared" si="26"/>
        <v>46259.040000000001</v>
      </c>
      <c r="O96" s="41">
        <f t="shared" si="27"/>
        <v>50782.400000000001</v>
      </c>
      <c r="P96" s="40">
        <f t="shared" si="17"/>
        <v>1.4510255945960714E-2</v>
      </c>
    </row>
    <row r="97" spans="1:16" ht="24" customHeight="1" x14ac:dyDescent="0.2">
      <c r="A97" s="38" t="s">
        <v>406</v>
      </c>
      <c r="B97" s="36" t="s">
        <v>336</v>
      </c>
      <c r="C97" s="38" t="s">
        <v>20</v>
      </c>
      <c r="D97" s="38" t="s">
        <v>337</v>
      </c>
      <c r="E97" s="37" t="s">
        <v>115</v>
      </c>
      <c r="F97" s="36">
        <v>408</v>
      </c>
      <c r="G97" s="41">
        <v>117.72</v>
      </c>
      <c r="H97" s="41">
        <v>6.58</v>
      </c>
      <c r="I97" s="41">
        <v>0.27</v>
      </c>
      <c r="J97" s="41">
        <v>144.74</v>
      </c>
      <c r="K97" s="41">
        <f t="shared" si="23"/>
        <v>151.59</v>
      </c>
      <c r="L97" s="41">
        <f t="shared" si="24"/>
        <v>2684.64</v>
      </c>
      <c r="M97" s="41">
        <f t="shared" si="25"/>
        <v>110.16</v>
      </c>
      <c r="N97" s="41">
        <f t="shared" si="26"/>
        <v>59053.919999999998</v>
      </c>
      <c r="O97" s="41">
        <f t="shared" si="27"/>
        <v>61848.72</v>
      </c>
      <c r="P97" s="40">
        <f t="shared" si="17"/>
        <v>1.7672279315866509E-2</v>
      </c>
    </row>
    <row r="98" spans="1:16" ht="24" customHeight="1" x14ac:dyDescent="0.2">
      <c r="A98" s="38" t="s">
        <v>407</v>
      </c>
      <c r="B98" s="36" t="s">
        <v>345</v>
      </c>
      <c r="C98" s="38" t="s">
        <v>26</v>
      </c>
      <c r="D98" s="38" t="s">
        <v>346</v>
      </c>
      <c r="E98" s="37" t="s">
        <v>106</v>
      </c>
      <c r="F98" s="36">
        <v>100</v>
      </c>
      <c r="G98" s="41">
        <v>36.869999999999997</v>
      </c>
      <c r="H98" s="41">
        <v>17.37</v>
      </c>
      <c r="I98" s="41">
        <v>1.1599999999999999</v>
      </c>
      <c r="J98" s="41">
        <v>28.95</v>
      </c>
      <c r="K98" s="41">
        <f t="shared" si="23"/>
        <v>47.48</v>
      </c>
      <c r="L98" s="41">
        <f t="shared" si="24"/>
        <v>1737</v>
      </c>
      <c r="M98" s="41">
        <f t="shared" si="25"/>
        <v>116</v>
      </c>
      <c r="N98" s="41">
        <f t="shared" si="26"/>
        <v>2895</v>
      </c>
      <c r="O98" s="41">
        <f t="shared" si="27"/>
        <v>4748</v>
      </c>
      <c r="P98" s="40">
        <f t="shared" si="17"/>
        <v>1.3566648136248281E-3</v>
      </c>
    </row>
    <row r="99" spans="1:16" ht="24" customHeight="1" x14ac:dyDescent="0.2">
      <c r="A99" s="38" t="s">
        <v>408</v>
      </c>
      <c r="B99" s="36" t="s">
        <v>352</v>
      </c>
      <c r="C99" s="38" t="s">
        <v>20</v>
      </c>
      <c r="D99" s="38" t="s">
        <v>353</v>
      </c>
      <c r="E99" s="37" t="s">
        <v>115</v>
      </c>
      <c r="F99" s="36">
        <v>272</v>
      </c>
      <c r="G99" s="41">
        <v>1691.18</v>
      </c>
      <c r="H99" s="41">
        <v>21.93</v>
      </c>
      <c r="I99" s="41">
        <v>0</v>
      </c>
      <c r="J99" s="41">
        <v>2155.9699999999998</v>
      </c>
      <c r="K99" s="41">
        <f t="shared" si="23"/>
        <v>2177.9</v>
      </c>
      <c r="L99" s="41">
        <f t="shared" si="24"/>
        <v>5964.96</v>
      </c>
      <c r="M99" s="41">
        <f t="shared" si="25"/>
        <v>0</v>
      </c>
      <c r="N99" s="41">
        <f t="shared" si="26"/>
        <v>586423.84</v>
      </c>
      <c r="O99" s="41">
        <f t="shared" si="27"/>
        <v>592388.80000000005</v>
      </c>
      <c r="P99" s="40">
        <f t="shared" si="17"/>
        <v>0.16926559413341105</v>
      </c>
    </row>
    <row r="100" spans="1:16" ht="72" customHeight="1" x14ac:dyDescent="0.2">
      <c r="A100" s="38" t="s">
        <v>409</v>
      </c>
      <c r="B100" s="36" t="s">
        <v>356</v>
      </c>
      <c r="C100" s="38" t="s">
        <v>20</v>
      </c>
      <c r="D100" s="38" t="s">
        <v>357</v>
      </c>
      <c r="E100" s="37" t="s">
        <v>23</v>
      </c>
      <c r="F100" s="36">
        <v>1</v>
      </c>
      <c r="G100" s="41">
        <v>2025.21</v>
      </c>
      <c r="H100" s="41">
        <v>1613.74</v>
      </c>
      <c r="I100" s="41">
        <v>994.19</v>
      </c>
      <c r="J100" s="41">
        <v>0.13</v>
      </c>
      <c r="K100" s="41">
        <f t="shared" si="23"/>
        <v>2608.06</v>
      </c>
      <c r="L100" s="41">
        <f t="shared" si="24"/>
        <v>1613.74</v>
      </c>
      <c r="M100" s="41">
        <f t="shared" si="25"/>
        <v>994.19</v>
      </c>
      <c r="N100" s="41">
        <f t="shared" si="26"/>
        <v>0.13</v>
      </c>
      <c r="O100" s="41">
        <f t="shared" si="27"/>
        <v>2608.06</v>
      </c>
      <c r="P100" s="40">
        <f t="shared" si="17"/>
        <v>7.4521129608727239E-4</v>
      </c>
    </row>
    <row r="101" spans="1:16" ht="24" customHeight="1" x14ac:dyDescent="0.2">
      <c r="A101" s="44" t="s">
        <v>1167</v>
      </c>
      <c r="B101" s="44"/>
      <c r="C101" s="44"/>
      <c r="D101" s="44" t="s">
        <v>1166</v>
      </c>
      <c r="E101" s="44"/>
      <c r="F101" s="45"/>
      <c r="G101" s="44"/>
      <c r="H101" s="44"/>
      <c r="I101" s="44"/>
      <c r="J101" s="44"/>
      <c r="K101" s="44"/>
      <c r="L101" s="44"/>
      <c r="M101" s="44"/>
      <c r="N101" s="44"/>
      <c r="O101" s="43">
        <v>74000.759999999995</v>
      </c>
      <c r="P101" s="42">
        <f t="shared" si="17"/>
        <v>2.1144529754316688E-2</v>
      </c>
    </row>
    <row r="102" spans="1:16" ht="24" customHeight="1" x14ac:dyDescent="0.2">
      <c r="A102" s="38" t="s">
        <v>410</v>
      </c>
      <c r="B102" s="36" t="s">
        <v>411</v>
      </c>
      <c r="C102" s="38" t="s">
        <v>20</v>
      </c>
      <c r="D102" s="38" t="s">
        <v>412</v>
      </c>
      <c r="E102" s="37" t="s">
        <v>23</v>
      </c>
      <c r="F102" s="36">
        <v>4</v>
      </c>
      <c r="G102" s="41">
        <v>1519.8</v>
      </c>
      <c r="H102" s="41">
        <v>1957.15</v>
      </c>
      <c r="I102" s="41">
        <v>0</v>
      </c>
      <c r="J102" s="41">
        <v>0.04</v>
      </c>
      <c r="K102" s="41">
        <f t="shared" ref="K102:K107" si="28">TRUNC(G102 * (1 + 28.78 / 100), 2)</f>
        <v>1957.19</v>
      </c>
      <c r="L102" s="41">
        <f t="shared" ref="L102:L107" si="29">TRUNC(F102 * H102, 2)</f>
        <v>7828.6</v>
      </c>
      <c r="M102" s="41">
        <f t="shared" ref="M102:M107" si="30">TRUNC(F102 * I102, 2)</f>
        <v>0</v>
      </c>
      <c r="N102" s="41">
        <f t="shared" ref="N102:N107" si="31">TRUNC(F102 * J102, 2)</f>
        <v>0.16</v>
      </c>
      <c r="O102" s="41">
        <f t="shared" ref="O102:O107" si="32">TRUNC(F102 * K102, 2)</f>
        <v>7828.76</v>
      </c>
      <c r="P102" s="40">
        <f t="shared" ref="P102:P133" si="33">O102 / 3499759.08</f>
        <v>2.2369425497711687E-3</v>
      </c>
    </row>
    <row r="103" spans="1:16" ht="24" customHeight="1" x14ac:dyDescent="0.2">
      <c r="A103" s="38" t="s">
        <v>414</v>
      </c>
      <c r="B103" s="36" t="s">
        <v>415</v>
      </c>
      <c r="C103" s="38" t="s">
        <v>20</v>
      </c>
      <c r="D103" s="38" t="s">
        <v>416</v>
      </c>
      <c r="E103" s="37" t="s">
        <v>29</v>
      </c>
      <c r="F103" s="36">
        <v>16</v>
      </c>
      <c r="G103" s="41">
        <v>190.29</v>
      </c>
      <c r="H103" s="41">
        <v>245.04</v>
      </c>
      <c r="I103" s="41">
        <v>0</v>
      </c>
      <c r="J103" s="41">
        <v>0.01</v>
      </c>
      <c r="K103" s="41">
        <f t="shared" si="28"/>
        <v>245.05</v>
      </c>
      <c r="L103" s="41">
        <f t="shared" si="29"/>
        <v>3920.64</v>
      </c>
      <c r="M103" s="41">
        <f t="shared" si="30"/>
        <v>0</v>
      </c>
      <c r="N103" s="41">
        <f t="shared" si="31"/>
        <v>0.16</v>
      </c>
      <c r="O103" s="41">
        <f t="shared" si="32"/>
        <v>3920.8</v>
      </c>
      <c r="P103" s="40">
        <f t="shared" si="33"/>
        <v>1.1203056868703087E-3</v>
      </c>
    </row>
    <row r="104" spans="1:16" ht="36" customHeight="1" x14ac:dyDescent="0.2">
      <c r="A104" s="38" t="s">
        <v>419</v>
      </c>
      <c r="B104" s="36" t="s">
        <v>420</v>
      </c>
      <c r="C104" s="38" t="s">
        <v>20</v>
      </c>
      <c r="D104" s="38" t="s">
        <v>421</v>
      </c>
      <c r="E104" s="37" t="s">
        <v>23</v>
      </c>
      <c r="F104" s="36">
        <v>4</v>
      </c>
      <c r="G104" s="41">
        <v>7898.45</v>
      </c>
      <c r="H104" s="41">
        <v>10171</v>
      </c>
      <c r="I104" s="41">
        <v>0</v>
      </c>
      <c r="J104" s="41">
        <v>0.62</v>
      </c>
      <c r="K104" s="41">
        <f t="shared" si="28"/>
        <v>10171.620000000001</v>
      </c>
      <c r="L104" s="41">
        <f t="shared" si="29"/>
        <v>40684</v>
      </c>
      <c r="M104" s="41">
        <f t="shared" si="30"/>
        <v>0</v>
      </c>
      <c r="N104" s="41">
        <f t="shared" si="31"/>
        <v>2.48</v>
      </c>
      <c r="O104" s="41">
        <f t="shared" si="32"/>
        <v>40686.480000000003</v>
      </c>
      <c r="P104" s="40">
        <f t="shared" si="33"/>
        <v>1.1625508805023232E-2</v>
      </c>
    </row>
    <row r="105" spans="1:16" ht="24" customHeight="1" x14ac:dyDescent="0.2">
      <c r="A105" s="38" t="s">
        <v>424</v>
      </c>
      <c r="B105" s="36" t="s">
        <v>425</v>
      </c>
      <c r="C105" s="38" t="s">
        <v>20</v>
      </c>
      <c r="D105" s="38" t="s">
        <v>426</v>
      </c>
      <c r="E105" s="37" t="s">
        <v>23</v>
      </c>
      <c r="F105" s="36">
        <v>4</v>
      </c>
      <c r="G105" s="41">
        <v>2946.4</v>
      </c>
      <c r="H105" s="41">
        <v>3794.2</v>
      </c>
      <c r="I105" s="41">
        <v>0</v>
      </c>
      <c r="J105" s="41">
        <v>0.17</v>
      </c>
      <c r="K105" s="41">
        <f t="shared" si="28"/>
        <v>3794.37</v>
      </c>
      <c r="L105" s="41">
        <f t="shared" si="29"/>
        <v>15176.8</v>
      </c>
      <c r="M105" s="41">
        <f t="shared" si="30"/>
        <v>0</v>
      </c>
      <c r="N105" s="41">
        <f t="shared" si="31"/>
        <v>0.68</v>
      </c>
      <c r="O105" s="41">
        <f t="shared" si="32"/>
        <v>15177.48</v>
      </c>
      <c r="P105" s="40">
        <f t="shared" si="33"/>
        <v>4.3367213722608584E-3</v>
      </c>
    </row>
    <row r="106" spans="1:16" ht="24" customHeight="1" x14ac:dyDescent="0.2">
      <c r="A106" s="38" t="s">
        <v>427</v>
      </c>
      <c r="B106" s="36" t="s">
        <v>428</v>
      </c>
      <c r="C106" s="38" t="s">
        <v>20</v>
      </c>
      <c r="D106" s="38" t="s">
        <v>429</v>
      </c>
      <c r="E106" s="37" t="s">
        <v>29</v>
      </c>
      <c r="F106" s="36">
        <v>4</v>
      </c>
      <c r="G106" s="41">
        <v>933.04</v>
      </c>
      <c r="H106" s="41">
        <v>1201.48</v>
      </c>
      <c r="I106" s="41">
        <v>0</v>
      </c>
      <c r="J106" s="41">
        <v>0.08</v>
      </c>
      <c r="K106" s="41">
        <f t="shared" si="28"/>
        <v>1201.56</v>
      </c>
      <c r="L106" s="41">
        <f t="shared" si="29"/>
        <v>4805.92</v>
      </c>
      <c r="M106" s="41">
        <f t="shared" si="30"/>
        <v>0</v>
      </c>
      <c r="N106" s="41">
        <f t="shared" si="31"/>
        <v>0.32</v>
      </c>
      <c r="O106" s="41">
        <f t="shared" si="32"/>
        <v>4806.24</v>
      </c>
      <c r="P106" s="40">
        <f t="shared" si="33"/>
        <v>1.3733059591061907E-3</v>
      </c>
    </row>
    <row r="107" spans="1:16" ht="24" customHeight="1" x14ac:dyDescent="0.2">
      <c r="A107" s="38" t="s">
        <v>430</v>
      </c>
      <c r="B107" s="36" t="s">
        <v>431</v>
      </c>
      <c r="C107" s="38" t="s">
        <v>20</v>
      </c>
      <c r="D107" s="38" t="s">
        <v>432</v>
      </c>
      <c r="E107" s="37" t="s">
        <v>115</v>
      </c>
      <c r="F107" s="36">
        <v>1</v>
      </c>
      <c r="G107" s="41">
        <v>1227.68</v>
      </c>
      <c r="H107" s="41">
        <v>1580.9</v>
      </c>
      <c r="I107" s="41">
        <v>0</v>
      </c>
      <c r="J107" s="41">
        <v>0.1</v>
      </c>
      <c r="K107" s="41">
        <f t="shared" si="28"/>
        <v>1581</v>
      </c>
      <c r="L107" s="41">
        <f t="shared" si="29"/>
        <v>1580.9</v>
      </c>
      <c r="M107" s="41">
        <f t="shared" si="30"/>
        <v>0</v>
      </c>
      <c r="N107" s="41">
        <f t="shared" si="31"/>
        <v>0.1</v>
      </c>
      <c r="O107" s="41">
        <f t="shared" si="32"/>
        <v>1581</v>
      </c>
      <c r="P107" s="40">
        <f t="shared" si="33"/>
        <v>4.5174538128493118E-4</v>
      </c>
    </row>
    <row r="108" spans="1:16" ht="38.25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 t="s">
        <v>1165</v>
      </c>
      <c r="L108" s="29" t="s">
        <v>1164</v>
      </c>
      <c r="M108" s="29" t="s">
        <v>1193</v>
      </c>
      <c r="N108" s="29" t="s">
        <v>1192</v>
      </c>
      <c r="O108" s="29" t="s">
        <v>1162</v>
      </c>
      <c r="P108" s="29"/>
    </row>
    <row r="109" spans="1:16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x14ac:dyDescent="0.2">
      <c r="A110" s="86"/>
      <c r="B110" s="86"/>
      <c r="C110" s="86"/>
      <c r="D110" s="30"/>
      <c r="E110" s="29"/>
      <c r="F110" s="29"/>
      <c r="G110" s="29"/>
      <c r="H110" s="29"/>
      <c r="I110" s="29"/>
      <c r="J110" s="29"/>
      <c r="K110" s="29"/>
      <c r="L110" s="80" t="s">
        <v>577</v>
      </c>
      <c r="M110" s="86"/>
      <c r="N110" s="87">
        <v>2717662.9</v>
      </c>
      <c r="O110" s="86"/>
      <c r="P110" s="86"/>
    </row>
    <row r="111" spans="1:16" x14ac:dyDescent="0.2">
      <c r="A111" s="86"/>
      <c r="B111" s="86"/>
      <c r="C111" s="86"/>
      <c r="D111" s="30"/>
      <c r="E111" s="29"/>
      <c r="F111" s="29"/>
      <c r="G111" s="29"/>
      <c r="H111" s="29"/>
      <c r="I111" s="29"/>
      <c r="J111" s="29"/>
      <c r="K111" s="29"/>
      <c r="L111" s="80" t="s">
        <v>578</v>
      </c>
      <c r="M111" s="86"/>
      <c r="N111" s="87">
        <v>782096.18</v>
      </c>
      <c r="O111" s="86"/>
      <c r="P111" s="86"/>
    </row>
    <row r="112" spans="1:16" x14ac:dyDescent="0.2">
      <c r="A112" s="86"/>
      <c r="B112" s="86"/>
      <c r="C112" s="86"/>
      <c r="D112" s="30"/>
      <c r="E112" s="29"/>
      <c r="F112" s="29"/>
      <c r="G112" s="29"/>
      <c r="H112" s="29"/>
      <c r="I112" s="29"/>
      <c r="J112" s="29"/>
      <c r="K112" s="29"/>
      <c r="L112" s="80" t="s">
        <v>579</v>
      </c>
      <c r="M112" s="86"/>
      <c r="N112" s="87">
        <v>3499759.08</v>
      </c>
      <c r="O112" s="86"/>
      <c r="P112" s="86"/>
    </row>
    <row r="113" spans="1:16" ht="60" customHeigh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 ht="69.95" customHeight="1" x14ac:dyDescent="0.2">
      <c r="A114" s="81" t="s">
        <v>580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</sheetData>
  <mergeCells count="27">
    <mergeCell ref="L4:O4"/>
    <mergeCell ref="A112:C112"/>
    <mergeCell ref="L112:M112"/>
    <mergeCell ref="N112:P112"/>
    <mergeCell ref="A114:P114"/>
    <mergeCell ref="A110:C110"/>
    <mergeCell ref="L110:M110"/>
    <mergeCell ref="N110:P110"/>
    <mergeCell ref="A111:C111"/>
    <mergeCell ref="L111:M111"/>
    <mergeCell ref="N111:P111"/>
    <mergeCell ref="P4:P5"/>
    <mergeCell ref="E1:G1"/>
    <mergeCell ref="H1:J1"/>
    <mergeCell ref="K1:P1"/>
    <mergeCell ref="E2:G2"/>
    <mergeCell ref="H2:J2"/>
    <mergeCell ref="K2:P2"/>
    <mergeCell ref="A3:P3"/>
    <mergeCell ref="A4:A5"/>
    <mergeCell ref="B4:B5"/>
    <mergeCell ref="C4:C5"/>
    <mergeCell ref="D4:D5"/>
    <mergeCell ref="E4:E5"/>
    <mergeCell ref="F4:F5"/>
    <mergeCell ref="G4:G5"/>
    <mergeCell ref="H4:K4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8918-7F7A-4CFE-9B16-AB1628D6D52A}">
  <sheetPr>
    <pageSetUpPr fitToPage="1"/>
  </sheetPr>
  <dimension ref="A1:J916"/>
  <sheetViews>
    <sheetView showOutlineSymbols="0" showWhiteSpace="0" workbookViewId="0"/>
  </sheetViews>
  <sheetFormatPr defaultRowHeight="14.25" x14ac:dyDescent="0.2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x14ac:dyDescent="0.2">
      <c r="A1" s="39"/>
      <c r="B1" s="39"/>
      <c r="C1" s="82" t="s">
        <v>1191</v>
      </c>
      <c r="D1" s="82"/>
      <c r="E1" s="82" t="s">
        <v>1</v>
      </c>
      <c r="F1" s="82"/>
      <c r="G1" s="82" t="s">
        <v>2</v>
      </c>
      <c r="H1" s="82"/>
      <c r="I1" s="82" t="s">
        <v>3</v>
      </c>
      <c r="J1" s="82"/>
    </row>
    <row r="2" spans="1:10" ht="80.099999999999994" customHeight="1" x14ac:dyDescent="0.2">
      <c r="A2" s="32"/>
      <c r="B2" s="32"/>
      <c r="C2" s="80" t="s">
        <v>4</v>
      </c>
      <c r="D2" s="80"/>
      <c r="E2" s="80" t="s">
        <v>5</v>
      </c>
      <c r="F2" s="80"/>
      <c r="G2" s="80" t="s">
        <v>6</v>
      </c>
      <c r="H2" s="80"/>
      <c r="I2" s="80" t="s">
        <v>7</v>
      </c>
      <c r="J2" s="80"/>
    </row>
    <row r="3" spans="1:10" ht="15" x14ac:dyDescent="0.25">
      <c r="A3" s="83" t="s">
        <v>1200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24" customHeight="1" x14ac:dyDescent="0.2">
      <c r="A4" s="44" t="s">
        <v>1185</v>
      </c>
      <c r="B4" s="44"/>
      <c r="C4" s="44"/>
      <c r="D4" s="44" t="s">
        <v>1184</v>
      </c>
      <c r="E4" s="44"/>
      <c r="F4" s="85"/>
      <c r="G4" s="85"/>
      <c r="H4" s="45"/>
      <c r="I4" s="44"/>
      <c r="J4" s="43">
        <v>8916.77</v>
      </c>
    </row>
    <row r="5" spans="1:10" ht="18" customHeight="1" x14ac:dyDescent="0.2">
      <c r="A5" s="48" t="s">
        <v>9</v>
      </c>
      <c r="B5" s="46" t="s">
        <v>10</v>
      </c>
      <c r="C5" s="48" t="s">
        <v>11</v>
      </c>
      <c r="D5" s="48" t="s">
        <v>12</v>
      </c>
      <c r="E5" s="84" t="s">
        <v>13</v>
      </c>
      <c r="F5" s="84"/>
      <c r="G5" s="47" t="s">
        <v>14</v>
      </c>
      <c r="H5" s="46" t="s">
        <v>15</v>
      </c>
      <c r="I5" s="46" t="s">
        <v>16</v>
      </c>
      <c r="J5" s="46" t="s">
        <v>17</v>
      </c>
    </row>
    <row r="6" spans="1:10" ht="24" customHeight="1" x14ac:dyDescent="0.2">
      <c r="A6" s="38" t="s">
        <v>18</v>
      </c>
      <c r="B6" s="36" t="s">
        <v>19</v>
      </c>
      <c r="C6" s="38" t="s">
        <v>20</v>
      </c>
      <c r="D6" s="38" t="s">
        <v>21</v>
      </c>
      <c r="E6" s="91" t="s">
        <v>22</v>
      </c>
      <c r="F6" s="91"/>
      <c r="G6" s="37" t="s">
        <v>23</v>
      </c>
      <c r="H6" s="56">
        <v>1</v>
      </c>
      <c r="I6" s="41">
        <v>6924.04</v>
      </c>
      <c r="J6" s="41">
        <v>6924.04</v>
      </c>
    </row>
    <row r="7" spans="1:10" ht="24" customHeight="1" x14ac:dyDescent="0.2">
      <c r="A7" s="34" t="s">
        <v>24</v>
      </c>
      <c r="B7" s="35" t="s">
        <v>25</v>
      </c>
      <c r="C7" s="34" t="s">
        <v>26</v>
      </c>
      <c r="D7" s="34" t="s">
        <v>27</v>
      </c>
      <c r="E7" s="93" t="s">
        <v>28</v>
      </c>
      <c r="F7" s="93"/>
      <c r="G7" s="33" t="s">
        <v>29</v>
      </c>
      <c r="H7" s="55">
        <v>47</v>
      </c>
      <c r="I7" s="54">
        <v>147.32</v>
      </c>
      <c r="J7" s="54">
        <v>6924.04</v>
      </c>
    </row>
    <row r="8" spans="1:10" x14ac:dyDescent="0.2">
      <c r="A8" s="53"/>
      <c r="B8" s="53"/>
      <c r="C8" s="53"/>
      <c r="D8" s="53"/>
      <c r="E8" s="53" t="s">
        <v>30</v>
      </c>
      <c r="F8" s="52">
        <v>3797.9485491999999</v>
      </c>
      <c r="G8" s="53" t="s">
        <v>31</v>
      </c>
      <c r="H8" s="52">
        <v>3126.09</v>
      </c>
      <c r="I8" s="53" t="s">
        <v>32</v>
      </c>
      <c r="J8" s="52">
        <v>6924.04</v>
      </c>
    </row>
    <row r="9" spans="1:10" x14ac:dyDescent="0.2">
      <c r="A9" s="53"/>
      <c r="B9" s="53"/>
      <c r="C9" s="53"/>
      <c r="D9" s="53"/>
      <c r="E9" s="53" t="s">
        <v>33</v>
      </c>
      <c r="F9" s="52">
        <v>1992.73</v>
      </c>
      <c r="G9" s="53"/>
      <c r="H9" s="90" t="s">
        <v>34</v>
      </c>
      <c r="I9" s="90"/>
      <c r="J9" s="52">
        <v>8916.77</v>
      </c>
    </row>
    <row r="10" spans="1:10" ht="30" customHeight="1" thickBot="1" x14ac:dyDescent="0.25">
      <c r="A10" s="29"/>
      <c r="B10" s="29"/>
      <c r="C10" s="29"/>
      <c r="D10" s="29"/>
      <c r="E10" s="29"/>
      <c r="F10" s="29"/>
      <c r="G10" s="29" t="s">
        <v>1199</v>
      </c>
      <c r="H10" s="51">
        <v>1</v>
      </c>
      <c r="I10" s="29" t="s">
        <v>1198</v>
      </c>
      <c r="J10" s="50">
        <v>8916.77</v>
      </c>
    </row>
    <row r="11" spans="1:10" ht="0.95" customHeight="1" thickTop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0" ht="24" customHeight="1" x14ac:dyDescent="0.2">
      <c r="A12" s="44" t="s">
        <v>1183</v>
      </c>
      <c r="B12" s="44"/>
      <c r="C12" s="44"/>
      <c r="D12" s="44" t="s">
        <v>1182</v>
      </c>
      <c r="E12" s="44"/>
      <c r="F12" s="85"/>
      <c r="G12" s="85"/>
      <c r="H12" s="45"/>
      <c r="I12" s="44"/>
      <c r="J12" s="43">
        <v>142048.4</v>
      </c>
    </row>
    <row r="13" spans="1:10" ht="18" customHeight="1" x14ac:dyDescent="0.2">
      <c r="A13" s="48" t="s">
        <v>35</v>
      </c>
      <c r="B13" s="46" t="s">
        <v>10</v>
      </c>
      <c r="C13" s="48" t="s">
        <v>11</v>
      </c>
      <c r="D13" s="48" t="s">
        <v>12</v>
      </c>
      <c r="E13" s="84" t="s">
        <v>13</v>
      </c>
      <c r="F13" s="84"/>
      <c r="G13" s="47" t="s">
        <v>14</v>
      </c>
      <c r="H13" s="46" t="s">
        <v>15</v>
      </c>
      <c r="I13" s="46" t="s">
        <v>16</v>
      </c>
      <c r="J13" s="46" t="s">
        <v>17</v>
      </c>
    </row>
    <row r="14" spans="1:10" ht="24" customHeight="1" x14ac:dyDescent="0.2">
      <c r="A14" s="38" t="s">
        <v>18</v>
      </c>
      <c r="B14" s="36" t="s">
        <v>36</v>
      </c>
      <c r="C14" s="38" t="s">
        <v>26</v>
      </c>
      <c r="D14" s="38" t="s">
        <v>37</v>
      </c>
      <c r="E14" s="91" t="s">
        <v>38</v>
      </c>
      <c r="F14" s="91"/>
      <c r="G14" s="37" t="s">
        <v>29</v>
      </c>
      <c r="H14" s="56">
        <v>1</v>
      </c>
      <c r="I14" s="41">
        <v>159.65</v>
      </c>
      <c r="J14" s="41">
        <v>159.65</v>
      </c>
    </row>
    <row r="15" spans="1:10" ht="24" customHeight="1" x14ac:dyDescent="0.2">
      <c r="A15" s="60" t="s">
        <v>39</v>
      </c>
      <c r="B15" s="61" t="s">
        <v>40</v>
      </c>
      <c r="C15" s="60" t="s">
        <v>26</v>
      </c>
      <c r="D15" s="60" t="s">
        <v>41</v>
      </c>
      <c r="E15" s="92" t="s">
        <v>38</v>
      </c>
      <c r="F15" s="92"/>
      <c r="G15" s="59" t="s">
        <v>29</v>
      </c>
      <c r="H15" s="58">
        <v>1</v>
      </c>
      <c r="I15" s="57">
        <v>1.47</v>
      </c>
      <c r="J15" s="57">
        <v>1.47</v>
      </c>
    </row>
    <row r="16" spans="1:10" ht="24" customHeight="1" x14ac:dyDescent="0.2">
      <c r="A16" s="34" t="s">
        <v>24</v>
      </c>
      <c r="B16" s="35" t="s">
        <v>42</v>
      </c>
      <c r="C16" s="34" t="s">
        <v>26</v>
      </c>
      <c r="D16" s="34" t="s">
        <v>43</v>
      </c>
      <c r="E16" s="93" t="s">
        <v>28</v>
      </c>
      <c r="F16" s="93"/>
      <c r="G16" s="33" t="s">
        <v>29</v>
      </c>
      <c r="H16" s="55">
        <v>1</v>
      </c>
      <c r="I16" s="54">
        <v>156.63999999999999</v>
      </c>
      <c r="J16" s="54">
        <v>156.63999999999999</v>
      </c>
    </row>
    <row r="17" spans="1:10" ht="24" customHeight="1" x14ac:dyDescent="0.2">
      <c r="A17" s="34" t="s">
        <v>24</v>
      </c>
      <c r="B17" s="35" t="s">
        <v>44</v>
      </c>
      <c r="C17" s="34" t="s">
        <v>26</v>
      </c>
      <c r="D17" s="34" t="s">
        <v>45</v>
      </c>
      <c r="E17" s="93" t="s">
        <v>46</v>
      </c>
      <c r="F17" s="93"/>
      <c r="G17" s="33" t="s">
        <v>29</v>
      </c>
      <c r="H17" s="55">
        <v>1</v>
      </c>
      <c r="I17" s="54">
        <v>0.66</v>
      </c>
      <c r="J17" s="54">
        <v>0.66</v>
      </c>
    </row>
    <row r="18" spans="1:10" ht="24" customHeight="1" x14ac:dyDescent="0.2">
      <c r="A18" s="34" t="s">
        <v>24</v>
      </c>
      <c r="B18" s="35" t="s">
        <v>47</v>
      </c>
      <c r="C18" s="34" t="s">
        <v>26</v>
      </c>
      <c r="D18" s="34" t="s">
        <v>48</v>
      </c>
      <c r="E18" s="93" t="s">
        <v>46</v>
      </c>
      <c r="F18" s="93"/>
      <c r="G18" s="33" t="s">
        <v>29</v>
      </c>
      <c r="H18" s="55">
        <v>1</v>
      </c>
      <c r="I18" s="54">
        <v>0.01</v>
      </c>
      <c r="J18" s="54">
        <v>0.01</v>
      </c>
    </row>
    <row r="19" spans="1:10" ht="24" customHeight="1" x14ac:dyDescent="0.2">
      <c r="A19" s="34" t="s">
        <v>24</v>
      </c>
      <c r="B19" s="35" t="s">
        <v>49</v>
      </c>
      <c r="C19" s="34" t="s">
        <v>26</v>
      </c>
      <c r="D19" s="34" t="s">
        <v>50</v>
      </c>
      <c r="E19" s="93" t="s">
        <v>51</v>
      </c>
      <c r="F19" s="93"/>
      <c r="G19" s="33" t="s">
        <v>29</v>
      </c>
      <c r="H19" s="55">
        <v>1</v>
      </c>
      <c r="I19" s="54">
        <v>0.81</v>
      </c>
      <c r="J19" s="54">
        <v>0.81</v>
      </c>
    </row>
    <row r="20" spans="1:10" ht="24" customHeight="1" x14ac:dyDescent="0.2">
      <c r="A20" s="34" t="s">
        <v>24</v>
      </c>
      <c r="B20" s="35" t="s">
        <v>52</v>
      </c>
      <c r="C20" s="34" t="s">
        <v>26</v>
      </c>
      <c r="D20" s="34" t="s">
        <v>53</v>
      </c>
      <c r="E20" s="93" t="s">
        <v>54</v>
      </c>
      <c r="F20" s="93"/>
      <c r="G20" s="33" t="s">
        <v>29</v>
      </c>
      <c r="H20" s="55">
        <v>1</v>
      </c>
      <c r="I20" s="54">
        <v>0.06</v>
      </c>
      <c r="J20" s="54">
        <v>0.06</v>
      </c>
    </row>
    <row r="21" spans="1:10" x14ac:dyDescent="0.2">
      <c r="A21" s="53"/>
      <c r="B21" s="53"/>
      <c r="C21" s="53"/>
      <c r="D21" s="53"/>
      <c r="E21" s="53" t="s">
        <v>30</v>
      </c>
      <c r="F21" s="52">
        <v>86.7259064</v>
      </c>
      <c r="G21" s="53" t="s">
        <v>31</v>
      </c>
      <c r="H21" s="52">
        <v>71.38</v>
      </c>
      <c r="I21" s="53" t="s">
        <v>32</v>
      </c>
      <c r="J21" s="52">
        <v>158.11000000000001</v>
      </c>
    </row>
    <row r="22" spans="1:10" x14ac:dyDescent="0.2">
      <c r="A22" s="53"/>
      <c r="B22" s="53"/>
      <c r="C22" s="53"/>
      <c r="D22" s="53"/>
      <c r="E22" s="53" t="s">
        <v>33</v>
      </c>
      <c r="F22" s="52">
        <v>45.94</v>
      </c>
      <c r="G22" s="53"/>
      <c r="H22" s="90" t="s">
        <v>34</v>
      </c>
      <c r="I22" s="90"/>
      <c r="J22" s="52">
        <v>205.59</v>
      </c>
    </row>
    <row r="23" spans="1:10" ht="30" customHeight="1" thickBot="1" x14ac:dyDescent="0.25">
      <c r="A23" s="29"/>
      <c r="B23" s="29"/>
      <c r="C23" s="29"/>
      <c r="D23" s="29"/>
      <c r="E23" s="29"/>
      <c r="F23" s="29"/>
      <c r="G23" s="29" t="s">
        <v>1199</v>
      </c>
      <c r="H23" s="51">
        <v>80</v>
      </c>
      <c r="I23" s="29" t="s">
        <v>1198</v>
      </c>
      <c r="J23" s="50">
        <v>16447.2</v>
      </c>
    </row>
    <row r="24" spans="1:10" ht="0.95" customHeight="1" thickTop="1" x14ac:dyDescent="0.2">
      <c r="A24" s="49"/>
      <c r="B24" s="49"/>
      <c r="C24" s="49"/>
      <c r="D24" s="49"/>
      <c r="E24" s="49"/>
      <c r="F24" s="49"/>
      <c r="G24" s="49"/>
      <c r="H24" s="49"/>
      <c r="I24" s="49"/>
      <c r="J24" s="49"/>
    </row>
    <row r="25" spans="1:10" ht="18" customHeight="1" x14ac:dyDescent="0.2">
      <c r="A25" s="48" t="s">
        <v>55</v>
      </c>
      <c r="B25" s="46" t="s">
        <v>10</v>
      </c>
      <c r="C25" s="48" t="s">
        <v>11</v>
      </c>
      <c r="D25" s="48" t="s">
        <v>12</v>
      </c>
      <c r="E25" s="84" t="s">
        <v>13</v>
      </c>
      <c r="F25" s="84"/>
      <c r="G25" s="47" t="s">
        <v>14</v>
      </c>
      <c r="H25" s="46" t="s">
        <v>15</v>
      </c>
      <c r="I25" s="46" t="s">
        <v>16</v>
      </c>
      <c r="J25" s="46" t="s">
        <v>17</v>
      </c>
    </row>
    <row r="26" spans="1:10" ht="24" customHeight="1" x14ac:dyDescent="0.2">
      <c r="A26" s="38" t="s">
        <v>18</v>
      </c>
      <c r="B26" s="36" t="s">
        <v>56</v>
      </c>
      <c r="C26" s="38" t="s">
        <v>26</v>
      </c>
      <c r="D26" s="38" t="s">
        <v>57</v>
      </c>
      <c r="E26" s="91" t="s">
        <v>38</v>
      </c>
      <c r="F26" s="91"/>
      <c r="G26" s="37" t="s">
        <v>29</v>
      </c>
      <c r="H26" s="56">
        <v>1</v>
      </c>
      <c r="I26" s="41">
        <v>152.91999999999999</v>
      </c>
      <c r="J26" s="41">
        <v>152.91999999999999</v>
      </c>
    </row>
    <row r="27" spans="1:10" ht="24" customHeight="1" x14ac:dyDescent="0.2">
      <c r="A27" s="60" t="s">
        <v>39</v>
      </c>
      <c r="B27" s="61" t="s">
        <v>58</v>
      </c>
      <c r="C27" s="60" t="s">
        <v>26</v>
      </c>
      <c r="D27" s="60" t="s">
        <v>59</v>
      </c>
      <c r="E27" s="92" t="s">
        <v>38</v>
      </c>
      <c r="F27" s="92"/>
      <c r="G27" s="59" t="s">
        <v>29</v>
      </c>
      <c r="H27" s="58">
        <v>1</v>
      </c>
      <c r="I27" s="57">
        <v>4.0599999999999996</v>
      </c>
      <c r="J27" s="57">
        <v>4.0599999999999996</v>
      </c>
    </row>
    <row r="28" spans="1:10" ht="24" customHeight="1" x14ac:dyDescent="0.2">
      <c r="A28" s="34" t="s">
        <v>24</v>
      </c>
      <c r="B28" s="35" t="s">
        <v>25</v>
      </c>
      <c r="C28" s="34" t="s">
        <v>26</v>
      </c>
      <c r="D28" s="34" t="s">
        <v>27</v>
      </c>
      <c r="E28" s="93" t="s">
        <v>28</v>
      </c>
      <c r="F28" s="93"/>
      <c r="G28" s="33" t="s">
        <v>29</v>
      </c>
      <c r="H28" s="55">
        <v>1</v>
      </c>
      <c r="I28" s="54">
        <v>147.32</v>
      </c>
      <c r="J28" s="54">
        <v>147.32</v>
      </c>
    </row>
    <row r="29" spans="1:10" ht="24" customHeight="1" x14ac:dyDescent="0.2">
      <c r="A29" s="34" t="s">
        <v>24</v>
      </c>
      <c r="B29" s="35" t="s">
        <v>44</v>
      </c>
      <c r="C29" s="34" t="s">
        <v>26</v>
      </c>
      <c r="D29" s="34" t="s">
        <v>45</v>
      </c>
      <c r="E29" s="93" t="s">
        <v>46</v>
      </c>
      <c r="F29" s="93"/>
      <c r="G29" s="33" t="s">
        <v>29</v>
      </c>
      <c r="H29" s="55">
        <v>1</v>
      </c>
      <c r="I29" s="54">
        <v>0.66</v>
      </c>
      <c r="J29" s="54">
        <v>0.66</v>
      </c>
    </row>
    <row r="30" spans="1:10" ht="24" customHeight="1" x14ac:dyDescent="0.2">
      <c r="A30" s="34" t="s">
        <v>24</v>
      </c>
      <c r="B30" s="35" t="s">
        <v>47</v>
      </c>
      <c r="C30" s="34" t="s">
        <v>26</v>
      </c>
      <c r="D30" s="34" t="s">
        <v>48</v>
      </c>
      <c r="E30" s="93" t="s">
        <v>46</v>
      </c>
      <c r="F30" s="93"/>
      <c r="G30" s="33" t="s">
        <v>29</v>
      </c>
      <c r="H30" s="55">
        <v>1</v>
      </c>
      <c r="I30" s="54">
        <v>0.01</v>
      </c>
      <c r="J30" s="54">
        <v>0.01</v>
      </c>
    </row>
    <row r="31" spans="1:10" ht="24" customHeight="1" x14ac:dyDescent="0.2">
      <c r="A31" s="34" t="s">
        <v>24</v>
      </c>
      <c r="B31" s="35" t="s">
        <v>49</v>
      </c>
      <c r="C31" s="34" t="s">
        <v>26</v>
      </c>
      <c r="D31" s="34" t="s">
        <v>50</v>
      </c>
      <c r="E31" s="93" t="s">
        <v>51</v>
      </c>
      <c r="F31" s="93"/>
      <c r="G31" s="33" t="s">
        <v>29</v>
      </c>
      <c r="H31" s="55">
        <v>1</v>
      </c>
      <c r="I31" s="54">
        <v>0.81</v>
      </c>
      <c r="J31" s="54">
        <v>0.81</v>
      </c>
    </row>
    <row r="32" spans="1:10" ht="24" customHeight="1" x14ac:dyDescent="0.2">
      <c r="A32" s="34" t="s">
        <v>24</v>
      </c>
      <c r="B32" s="35" t="s">
        <v>52</v>
      </c>
      <c r="C32" s="34" t="s">
        <v>26</v>
      </c>
      <c r="D32" s="34" t="s">
        <v>53</v>
      </c>
      <c r="E32" s="93" t="s">
        <v>54</v>
      </c>
      <c r="F32" s="93"/>
      <c r="G32" s="33" t="s">
        <v>29</v>
      </c>
      <c r="H32" s="55">
        <v>1</v>
      </c>
      <c r="I32" s="54">
        <v>0.06</v>
      </c>
      <c r="J32" s="54">
        <v>0.06</v>
      </c>
    </row>
    <row r="33" spans="1:10" x14ac:dyDescent="0.2">
      <c r="A33" s="53"/>
      <c r="B33" s="53"/>
      <c r="C33" s="53"/>
      <c r="D33" s="53"/>
      <c r="E33" s="53" t="s">
        <v>30</v>
      </c>
      <c r="F33" s="52">
        <v>83.034391999999997</v>
      </c>
      <c r="G33" s="53" t="s">
        <v>31</v>
      </c>
      <c r="H33" s="52">
        <v>68.349999999999994</v>
      </c>
      <c r="I33" s="53" t="s">
        <v>32</v>
      </c>
      <c r="J33" s="52">
        <v>151.38</v>
      </c>
    </row>
    <row r="34" spans="1:10" x14ac:dyDescent="0.2">
      <c r="A34" s="53"/>
      <c r="B34" s="53"/>
      <c r="C34" s="53"/>
      <c r="D34" s="53"/>
      <c r="E34" s="53" t="s">
        <v>33</v>
      </c>
      <c r="F34" s="52">
        <v>44.01</v>
      </c>
      <c r="G34" s="53"/>
      <c r="H34" s="90" t="s">
        <v>34</v>
      </c>
      <c r="I34" s="90"/>
      <c r="J34" s="52">
        <v>196.93</v>
      </c>
    </row>
    <row r="35" spans="1:10" ht="30" customHeight="1" thickBot="1" x14ac:dyDescent="0.25">
      <c r="A35" s="29"/>
      <c r="B35" s="29"/>
      <c r="C35" s="29"/>
      <c r="D35" s="29"/>
      <c r="E35" s="29"/>
      <c r="F35" s="29"/>
      <c r="G35" s="29" t="s">
        <v>1199</v>
      </c>
      <c r="H35" s="51">
        <v>360</v>
      </c>
      <c r="I35" s="29" t="s">
        <v>1198</v>
      </c>
      <c r="J35" s="50">
        <v>70894.8</v>
      </c>
    </row>
    <row r="36" spans="1:10" ht="0.95" customHeight="1" thickTop="1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</row>
    <row r="37" spans="1:10" ht="18" customHeight="1" x14ac:dyDescent="0.2">
      <c r="A37" s="48" t="s">
        <v>60</v>
      </c>
      <c r="B37" s="46" t="s">
        <v>10</v>
      </c>
      <c r="C37" s="48" t="s">
        <v>11</v>
      </c>
      <c r="D37" s="48" t="s">
        <v>12</v>
      </c>
      <c r="E37" s="84" t="s">
        <v>13</v>
      </c>
      <c r="F37" s="84"/>
      <c r="G37" s="47" t="s">
        <v>14</v>
      </c>
      <c r="H37" s="46" t="s">
        <v>15</v>
      </c>
      <c r="I37" s="46" t="s">
        <v>16</v>
      </c>
      <c r="J37" s="46" t="s">
        <v>17</v>
      </c>
    </row>
    <row r="38" spans="1:10" ht="24" customHeight="1" x14ac:dyDescent="0.2">
      <c r="A38" s="38" t="s">
        <v>18</v>
      </c>
      <c r="B38" s="36" t="s">
        <v>61</v>
      </c>
      <c r="C38" s="38" t="s">
        <v>26</v>
      </c>
      <c r="D38" s="38" t="s">
        <v>62</v>
      </c>
      <c r="E38" s="91" t="s">
        <v>38</v>
      </c>
      <c r="F38" s="91"/>
      <c r="G38" s="37" t="s">
        <v>29</v>
      </c>
      <c r="H38" s="56">
        <v>1</v>
      </c>
      <c r="I38" s="41">
        <v>75.86</v>
      </c>
      <c r="J38" s="41">
        <v>75.86</v>
      </c>
    </row>
    <row r="39" spans="1:10" ht="24" customHeight="1" x14ac:dyDescent="0.2">
      <c r="A39" s="60" t="s">
        <v>39</v>
      </c>
      <c r="B39" s="61" t="s">
        <v>63</v>
      </c>
      <c r="C39" s="60" t="s">
        <v>26</v>
      </c>
      <c r="D39" s="60" t="s">
        <v>64</v>
      </c>
      <c r="E39" s="92" t="s">
        <v>38</v>
      </c>
      <c r="F39" s="92"/>
      <c r="G39" s="59" t="s">
        <v>29</v>
      </c>
      <c r="H39" s="58">
        <v>1</v>
      </c>
      <c r="I39" s="57">
        <v>1.24</v>
      </c>
      <c r="J39" s="57">
        <v>1.24</v>
      </c>
    </row>
    <row r="40" spans="1:10" ht="24" customHeight="1" x14ac:dyDescent="0.2">
      <c r="A40" s="34" t="s">
        <v>24</v>
      </c>
      <c r="B40" s="35" t="s">
        <v>65</v>
      </c>
      <c r="C40" s="34" t="s">
        <v>26</v>
      </c>
      <c r="D40" s="34" t="s">
        <v>66</v>
      </c>
      <c r="E40" s="93" t="s">
        <v>28</v>
      </c>
      <c r="F40" s="93"/>
      <c r="G40" s="33" t="s">
        <v>29</v>
      </c>
      <c r="H40" s="55">
        <v>1</v>
      </c>
      <c r="I40" s="54">
        <v>72.569999999999993</v>
      </c>
      <c r="J40" s="54">
        <v>72.569999999999993</v>
      </c>
    </row>
    <row r="41" spans="1:10" ht="24" customHeight="1" x14ac:dyDescent="0.2">
      <c r="A41" s="34" t="s">
        <v>24</v>
      </c>
      <c r="B41" s="35" t="s">
        <v>67</v>
      </c>
      <c r="C41" s="34" t="s">
        <v>26</v>
      </c>
      <c r="D41" s="34" t="s">
        <v>68</v>
      </c>
      <c r="E41" s="93" t="s">
        <v>46</v>
      </c>
      <c r="F41" s="93"/>
      <c r="G41" s="33" t="s">
        <v>29</v>
      </c>
      <c r="H41" s="55">
        <v>1</v>
      </c>
      <c r="I41" s="54">
        <v>1.08</v>
      </c>
      <c r="J41" s="54">
        <v>1.08</v>
      </c>
    </row>
    <row r="42" spans="1:10" ht="24" customHeight="1" x14ac:dyDescent="0.2">
      <c r="A42" s="34" t="s">
        <v>24</v>
      </c>
      <c r="B42" s="35" t="s">
        <v>69</v>
      </c>
      <c r="C42" s="34" t="s">
        <v>26</v>
      </c>
      <c r="D42" s="34" t="s">
        <v>70</v>
      </c>
      <c r="E42" s="93" t="s">
        <v>46</v>
      </c>
      <c r="F42" s="93"/>
      <c r="G42" s="33" t="s">
        <v>29</v>
      </c>
      <c r="H42" s="55">
        <v>1</v>
      </c>
      <c r="I42" s="54">
        <v>0.1</v>
      </c>
      <c r="J42" s="54">
        <v>0.1</v>
      </c>
    </row>
    <row r="43" spans="1:10" ht="24" customHeight="1" x14ac:dyDescent="0.2">
      <c r="A43" s="34" t="s">
        <v>24</v>
      </c>
      <c r="B43" s="35" t="s">
        <v>49</v>
      </c>
      <c r="C43" s="34" t="s">
        <v>26</v>
      </c>
      <c r="D43" s="34" t="s">
        <v>50</v>
      </c>
      <c r="E43" s="93" t="s">
        <v>51</v>
      </c>
      <c r="F43" s="93"/>
      <c r="G43" s="33" t="s">
        <v>29</v>
      </c>
      <c r="H43" s="55">
        <v>1</v>
      </c>
      <c r="I43" s="54">
        <v>0.81</v>
      </c>
      <c r="J43" s="54">
        <v>0.81</v>
      </c>
    </row>
    <row r="44" spans="1:10" ht="24" customHeight="1" x14ac:dyDescent="0.2">
      <c r="A44" s="34" t="s">
        <v>24</v>
      </c>
      <c r="B44" s="35" t="s">
        <v>52</v>
      </c>
      <c r="C44" s="34" t="s">
        <v>26</v>
      </c>
      <c r="D44" s="34" t="s">
        <v>53</v>
      </c>
      <c r="E44" s="93" t="s">
        <v>54</v>
      </c>
      <c r="F44" s="93"/>
      <c r="G44" s="33" t="s">
        <v>29</v>
      </c>
      <c r="H44" s="55">
        <v>1</v>
      </c>
      <c r="I44" s="54">
        <v>0.06</v>
      </c>
      <c r="J44" s="54">
        <v>0.06</v>
      </c>
    </row>
    <row r="45" spans="1:10" x14ac:dyDescent="0.2">
      <c r="A45" s="53"/>
      <c r="B45" s="53"/>
      <c r="C45" s="53"/>
      <c r="D45" s="53"/>
      <c r="E45" s="53" t="s">
        <v>30</v>
      </c>
      <c r="F45" s="52">
        <v>40.485985409467382</v>
      </c>
      <c r="G45" s="53" t="s">
        <v>31</v>
      </c>
      <c r="H45" s="52">
        <v>33.32</v>
      </c>
      <c r="I45" s="53" t="s">
        <v>32</v>
      </c>
      <c r="J45" s="52">
        <v>73.809999999999988</v>
      </c>
    </row>
    <row r="46" spans="1:10" x14ac:dyDescent="0.2">
      <c r="A46" s="53"/>
      <c r="B46" s="53"/>
      <c r="C46" s="53"/>
      <c r="D46" s="53"/>
      <c r="E46" s="53" t="s">
        <v>33</v>
      </c>
      <c r="F46" s="52">
        <v>21.83</v>
      </c>
      <c r="G46" s="53"/>
      <c r="H46" s="90" t="s">
        <v>34</v>
      </c>
      <c r="I46" s="90"/>
      <c r="J46" s="52">
        <v>97.69</v>
      </c>
    </row>
    <row r="47" spans="1:10" ht="30" customHeight="1" thickBot="1" x14ac:dyDescent="0.25">
      <c r="A47" s="29"/>
      <c r="B47" s="29"/>
      <c r="C47" s="29"/>
      <c r="D47" s="29"/>
      <c r="E47" s="29"/>
      <c r="F47" s="29"/>
      <c r="G47" s="29" t="s">
        <v>1199</v>
      </c>
      <c r="H47" s="51">
        <v>560</v>
      </c>
      <c r="I47" s="29" t="s">
        <v>1198</v>
      </c>
      <c r="J47" s="50">
        <v>54706.400000000001</v>
      </c>
    </row>
    <row r="48" spans="1:10" ht="0.95" customHeight="1" thickTop="1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</row>
    <row r="49" spans="1:10" ht="24" customHeight="1" x14ac:dyDescent="0.2">
      <c r="A49" s="44" t="s">
        <v>1181</v>
      </c>
      <c r="B49" s="44"/>
      <c r="C49" s="44"/>
      <c r="D49" s="44" t="s">
        <v>1180</v>
      </c>
      <c r="E49" s="44"/>
      <c r="F49" s="85"/>
      <c r="G49" s="85"/>
      <c r="H49" s="45"/>
      <c r="I49" s="44"/>
      <c r="J49" s="43">
        <v>117205.56</v>
      </c>
    </row>
    <row r="50" spans="1:10" ht="18" customHeight="1" x14ac:dyDescent="0.2">
      <c r="A50" s="48" t="s">
        <v>71</v>
      </c>
      <c r="B50" s="46" t="s">
        <v>10</v>
      </c>
      <c r="C50" s="48" t="s">
        <v>11</v>
      </c>
      <c r="D50" s="48" t="s">
        <v>12</v>
      </c>
      <c r="E50" s="84" t="s">
        <v>13</v>
      </c>
      <c r="F50" s="84"/>
      <c r="G50" s="47" t="s">
        <v>14</v>
      </c>
      <c r="H50" s="46" t="s">
        <v>15</v>
      </c>
      <c r="I50" s="46" t="s">
        <v>16</v>
      </c>
      <c r="J50" s="46" t="s">
        <v>17</v>
      </c>
    </row>
    <row r="51" spans="1:10" ht="36" customHeight="1" x14ac:dyDescent="0.2">
      <c r="A51" s="38" t="s">
        <v>18</v>
      </c>
      <c r="B51" s="36" t="s">
        <v>72</v>
      </c>
      <c r="C51" s="38" t="s">
        <v>26</v>
      </c>
      <c r="D51" s="38" t="s">
        <v>73</v>
      </c>
      <c r="E51" s="91" t="s">
        <v>74</v>
      </c>
      <c r="F51" s="91"/>
      <c r="G51" s="37" t="s">
        <v>75</v>
      </c>
      <c r="H51" s="56">
        <v>1</v>
      </c>
      <c r="I51" s="41">
        <v>297.37</v>
      </c>
      <c r="J51" s="41">
        <v>297.37</v>
      </c>
    </row>
    <row r="52" spans="1:10" ht="36" customHeight="1" x14ac:dyDescent="0.2">
      <c r="A52" s="60" t="s">
        <v>39</v>
      </c>
      <c r="B52" s="61" t="s">
        <v>76</v>
      </c>
      <c r="C52" s="60" t="s">
        <v>26</v>
      </c>
      <c r="D52" s="60" t="s">
        <v>77</v>
      </c>
      <c r="E52" s="92" t="s">
        <v>74</v>
      </c>
      <c r="F52" s="92"/>
      <c r="G52" s="59" t="s">
        <v>29</v>
      </c>
      <c r="H52" s="58">
        <v>1</v>
      </c>
      <c r="I52" s="57">
        <v>83.8</v>
      </c>
      <c r="J52" s="57">
        <v>83.8</v>
      </c>
    </row>
    <row r="53" spans="1:10" ht="36" customHeight="1" x14ac:dyDescent="0.2">
      <c r="A53" s="60" t="s">
        <v>39</v>
      </c>
      <c r="B53" s="61" t="s">
        <v>78</v>
      </c>
      <c r="C53" s="60" t="s">
        <v>26</v>
      </c>
      <c r="D53" s="60" t="s">
        <v>79</v>
      </c>
      <c r="E53" s="92" t="s">
        <v>74</v>
      </c>
      <c r="F53" s="92"/>
      <c r="G53" s="59" t="s">
        <v>29</v>
      </c>
      <c r="H53" s="58">
        <v>1</v>
      </c>
      <c r="I53" s="57">
        <v>15.08</v>
      </c>
      <c r="J53" s="57">
        <v>15.08</v>
      </c>
    </row>
    <row r="54" spans="1:10" ht="36" customHeight="1" x14ac:dyDescent="0.2">
      <c r="A54" s="60" t="s">
        <v>39</v>
      </c>
      <c r="B54" s="61" t="s">
        <v>80</v>
      </c>
      <c r="C54" s="60" t="s">
        <v>26</v>
      </c>
      <c r="D54" s="60" t="s">
        <v>81</v>
      </c>
      <c r="E54" s="92" t="s">
        <v>74</v>
      </c>
      <c r="F54" s="92"/>
      <c r="G54" s="59" t="s">
        <v>29</v>
      </c>
      <c r="H54" s="58">
        <v>1</v>
      </c>
      <c r="I54" s="57">
        <v>134.71</v>
      </c>
      <c r="J54" s="57">
        <v>134.71</v>
      </c>
    </row>
    <row r="55" spans="1:10" ht="36" customHeight="1" x14ac:dyDescent="0.2">
      <c r="A55" s="60" t="s">
        <v>39</v>
      </c>
      <c r="B55" s="61" t="s">
        <v>82</v>
      </c>
      <c r="C55" s="60" t="s">
        <v>26</v>
      </c>
      <c r="D55" s="60" t="s">
        <v>83</v>
      </c>
      <c r="E55" s="92" t="s">
        <v>74</v>
      </c>
      <c r="F55" s="92"/>
      <c r="G55" s="59" t="s">
        <v>29</v>
      </c>
      <c r="H55" s="58">
        <v>1</v>
      </c>
      <c r="I55" s="57">
        <v>13.26</v>
      </c>
      <c r="J55" s="57">
        <v>13.26</v>
      </c>
    </row>
    <row r="56" spans="1:10" ht="36" customHeight="1" x14ac:dyDescent="0.2">
      <c r="A56" s="60" t="s">
        <v>39</v>
      </c>
      <c r="B56" s="61" t="s">
        <v>84</v>
      </c>
      <c r="C56" s="60" t="s">
        <v>26</v>
      </c>
      <c r="D56" s="60" t="s">
        <v>85</v>
      </c>
      <c r="E56" s="92" t="s">
        <v>74</v>
      </c>
      <c r="F56" s="92"/>
      <c r="G56" s="59" t="s">
        <v>29</v>
      </c>
      <c r="H56" s="58">
        <v>1</v>
      </c>
      <c r="I56" s="57">
        <v>11.94</v>
      </c>
      <c r="J56" s="57">
        <v>11.94</v>
      </c>
    </row>
    <row r="57" spans="1:10" ht="24" customHeight="1" x14ac:dyDescent="0.2">
      <c r="A57" s="60" t="s">
        <v>39</v>
      </c>
      <c r="B57" s="61" t="s">
        <v>86</v>
      </c>
      <c r="C57" s="60" t="s">
        <v>26</v>
      </c>
      <c r="D57" s="60" t="s">
        <v>87</v>
      </c>
      <c r="E57" s="92" t="s">
        <v>38</v>
      </c>
      <c r="F57" s="92"/>
      <c r="G57" s="59" t="s">
        <v>29</v>
      </c>
      <c r="H57" s="58">
        <v>1</v>
      </c>
      <c r="I57" s="57">
        <v>38.58</v>
      </c>
      <c r="J57" s="57">
        <v>38.58</v>
      </c>
    </row>
    <row r="58" spans="1:10" x14ac:dyDescent="0.2">
      <c r="A58" s="53"/>
      <c r="B58" s="53"/>
      <c r="C58" s="53"/>
      <c r="D58" s="53"/>
      <c r="E58" s="53" t="s">
        <v>30</v>
      </c>
      <c r="F58" s="52">
        <v>19.055454999999998</v>
      </c>
      <c r="G58" s="53" t="s">
        <v>31</v>
      </c>
      <c r="H58" s="52">
        <v>15.68</v>
      </c>
      <c r="I58" s="53" t="s">
        <v>32</v>
      </c>
      <c r="J58" s="52">
        <v>34.74</v>
      </c>
    </row>
    <row r="59" spans="1:10" x14ac:dyDescent="0.2">
      <c r="A59" s="53"/>
      <c r="B59" s="53"/>
      <c r="C59" s="53"/>
      <c r="D59" s="53"/>
      <c r="E59" s="53" t="s">
        <v>33</v>
      </c>
      <c r="F59" s="52">
        <v>85.58</v>
      </c>
      <c r="G59" s="53"/>
      <c r="H59" s="90" t="s">
        <v>34</v>
      </c>
      <c r="I59" s="90"/>
      <c r="J59" s="52">
        <v>382.95</v>
      </c>
    </row>
    <row r="60" spans="1:10" ht="30" customHeight="1" thickBot="1" x14ac:dyDescent="0.25">
      <c r="A60" s="29"/>
      <c r="B60" s="29"/>
      <c r="C60" s="29"/>
      <c r="D60" s="29"/>
      <c r="E60" s="29"/>
      <c r="F60" s="29"/>
      <c r="G60" s="29" t="s">
        <v>1199</v>
      </c>
      <c r="H60" s="51">
        <v>160</v>
      </c>
      <c r="I60" s="29" t="s">
        <v>1198</v>
      </c>
      <c r="J60" s="50">
        <v>61272</v>
      </c>
    </row>
    <row r="61" spans="1:10" ht="0.95" customHeight="1" thickTop="1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ht="18" customHeight="1" x14ac:dyDescent="0.2">
      <c r="A62" s="48" t="s">
        <v>88</v>
      </c>
      <c r="B62" s="46" t="s">
        <v>10</v>
      </c>
      <c r="C62" s="48" t="s">
        <v>11</v>
      </c>
      <c r="D62" s="48" t="s">
        <v>12</v>
      </c>
      <c r="E62" s="84" t="s">
        <v>13</v>
      </c>
      <c r="F62" s="84"/>
      <c r="G62" s="47" t="s">
        <v>14</v>
      </c>
      <c r="H62" s="46" t="s">
        <v>15</v>
      </c>
      <c r="I62" s="46" t="s">
        <v>16</v>
      </c>
      <c r="J62" s="46" t="s">
        <v>17</v>
      </c>
    </row>
    <row r="63" spans="1:10" ht="24" customHeight="1" x14ac:dyDescent="0.2">
      <c r="A63" s="38" t="s">
        <v>18</v>
      </c>
      <c r="B63" s="36" t="s">
        <v>89</v>
      </c>
      <c r="C63" s="38" t="s">
        <v>26</v>
      </c>
      <c r="D63" s="38" t="s">
        <v>90</v>
      </c>
      <c r="E63" s="91" t="s">
        <v>91</v>
      </c>
      <c r="F63" s="91"/>
      <c r="G63" s="37" t="s">
        <v>92</v>
      </c>
      <c r="H63" s="56">
        <v>1</v>
      </c>
      <c r="I63" s="41">
        <v>346.76</v>
      </c>
      <c r="J63" s="41">
        <v>346.76</v>
      </c>
    </row>
    <row r="64" spans="1:10" ht="36" customHeight="1" x14ac:dyDescent="0.2">
      <c r="A64" s="60" t="s">
        <v>39</v>
      </c>
      <c r="B64" s="61" t="s">
        <v>93</v>
      </c>
      <c r="C64" s="60" t="s">
        <v>26</v>
      </c>
      <c r="D64" s="60" t="s">
        <v>94</v>
      </c>
      <c r="E64" s="92" t="s">
        <v>95</v>
      </c>
      <c r="F64" s="92"/>
      <c r="G64" s="59" t="s">
        <v>96</v>
      </c>
      <c r="H64" s="58">
        <v>0.01</v>
      </c>
      <c r="I64" s="57">
        <v>363.18</v>
      </c>
      <c r="J64" s="57">
        <v>3.63</v>
      </c>
    </row>
    <row r="65" spans="1:10" ht="24" customHeight="1" x14ac:dyDescent="0.2">
      <c r="A65" s="60" t="s">
        <v>39</v>
      </c>
      <c r="B65" s="61" t="s">
        <v>97</v>
      </c>
      <c r="C65" s="60" t="s">
        <v>26</v>
      </c>
      <c r="D65" s="60" t="s">
        <v>98</v>
      </c>
      <c r="E65" s="92" t="s">
        <v>38</v>
      </c>
      <c r="F65" s="92"/>
      <c r="G65" s="59" t="s">
        <v>29</v>
      </c>
      <c r="H65" s="58">
        <v>1</v>
      </c>
      <c r="I65" s="57">
        <v>32.71</v>
      </c>
      <c r="J65" s="57">
        <v>32.71</v>
      </c>
    </row>
    <row r="66" spans="1:10" ht="24" customHeight="1" x14ac:dyDescent="0.2">
      <c r="A66" s="60" t="s">
        <v>39</v>
      </c>
      <c r="B66" s="61" t="s">
        <v>99</v>
      </c>
      <c r="C66" s="60" t="s">
        <v>26</v>
      </c>
      <c r="D66" s="60" t="s">
        <v>100</v>
      </c>
      <c r="E66" s="92" t="s">
        <v>38</v>
      </c>
      <c r="F66" s="92"/>
      <c r="G66" s="59" t="s">
        <v>29</v>
      </c>
      <c r="H66" s="58">
        <v>2</v>
      </c>
      <c r="I66" s="57">
        <v>26.91</v>
      </c>
      <c r="J66" s="57">
        <v>53.82</v>
      </c>
    </row>
    <row r="67" spans="1:10" ht="36" customHeight="1" x14ac:dyDescent="0.2">
      <c r="A67" s="34" t="s">
        <v>24</v>
      </c>
      <c r="B67" s="35" t="s">
        <v>101</v>
      </c>
      <c r="C67" s="34" t="s">
        <v>26</v>
      </c>
      <c r="D67" s="34" t="s">
        <v>102</v>
      </c>
      <c r="E67" s="93" t="s">
        <v>103</v>
      </c>
      <c r="F67" s="93"/>
      <c r="G67" s="33" t="s">
        <v>92</v>
      </c>
      <c r="H67" s="55">
        <v>1</v>
      </c>
      <c r="I67" s="54">
        <v>225</v>
      </c>
      <c r="J67" s="54">
        <v>225</v>
      </c>
    </row>
    <row r="68" spans="1:10" ht="24" customHeight="1" x14ac:dyDescent="0.2">
      <c r="A68" s="34" t="s">
        <v>24</v>
      </c>
      <c r="B68" s="35" t="s">
        <v>104</v>
      </c>
      <c r="C68" s="34" t="s">
        <v>26</v>
      </c>
      <c r="D68" s="34" t="s">
        <v>105</v>
      </c>
      <c r="E68" s="93" t="s">
        <v>103</v>
      </c>
      <c r="F68" s="93"/>
      <c r="G68" s="33" t="s">
        <v>106</v>
      </c>
      <c r="H68" s="55">
        <v>4</v>
      </c>
      <c r="I68" s="54">
        <v>6.25</v>
      </c>
      <c r="J68" s="54">
        <v>25</v>
      </c>
    </row>
    <row r="69" spans="1:10" ht="24" customHeight="1" x14ac:dyDescent="0.2">
      <c r="A69" s="34" t="s">
        <v>24</v>
      </c>
      <c r="B69" s="35" t="s">
        <v>107</v>
      </c>
      <c r="C69" s="34" t="s">
        <v>26</v>
      </c>
      <c r="D69" s="34" t="s">
        <v>108</v>
      </c>
      <c r="E69" s="93" t="s">
        <v>103</v>
      </c>
      <c r="F69" s="93"/>
      <c r="G69" s="33" t="s">
        <v>109</v>
      </c>
      <c r="H69" s="55">
        <v>0.11</v>
      </c>
      <c r="I69" s="54">
        <v>20.8</v>
      </c>
      <c r="J69" s="54">
        <v>2.2799999999999998</v>
      </c>
    </row>
    <row r="70" spans="1:10" ht="24" customHeight="1" x14ac:dyDescent="0.2">
      <c r="A70" s="34" t="s">
        <v>24</v>
      </c>
      <c r="B70" s="35" t="s">
        <v>110</v>
      </c>
      <c r="C70" s="34" t="s">
        <v>26</v>
      </c>
      <c r="D70" s="34" t="s">
        <v>111</v>
      </c>
      <c r="E70" s="93" t="s">
        <v>103</v>
      </c>
      <c r="F70" s="93"/>
      <c r="G70" s="33" t="s">
        <v>106</v>
      </c>
      <c r="H70" s="55">
        <v>1</v>
      </c>
      <c r="I70" s="54">
        <v>4.32</v>
      </c>
      <c r="J70" s="54">
        <v>4.32</v>
      </c>
    </row>
    <row r="71" spans="1:10" x14ac:dyDescent="0.2">
      <c r="A71" s="53"/>
      <c r="B71" s="53"/>
      <c r="C71" s="53"/>
      <c r="D71" s="53"/>
      <c r="E71" s="53" t="s">
        <v>30</v>
      </c>
      <c r="F71" s="52">
        <v>40.112994350282484</v>
      </c>
      <c r="G71" s="53" t="s">
        <v>31</v>
      </c>
      <c r="H71" s="52">
        <v>33.020000000000003</v>
      </c>
      <c r="I71" s="53" t="s">
        <v>32</v>
      </c>
      <c r="J71" s="52">
        <v>73.13</v>
      </c>
    </row>
    <row r="72" spans="1:10" x14ac:dyDescent="0.2">
      <c r="A72" s="53"/>
      <c r="B72" s="53"/>
      <c r="C72" s="53"/>
      <c r="D72" s="53"/>
      <c r="E72" s="53" t="s">
        <v>33</v>
      </c>
      <c r="F72" s="52">
        <v>99.79</v>
      </c>
      <c r="G72" s="53"/>
      <c r="H72" s="90" t="s">
        <v>34</v>
      </c>
      <c r="I72" s="90"/>
      <c r="J72" s="52">
        <v>446.55</v>
      </c>
    </row>
    <row r="73" spans="1:10" ht="30" customHeight="1" thickBot="1" x14ac:dyDescent="0.25">
      <c r="A73" s="29"/>
      <c r="B73" s="29"/>
      <c r="C73" s="29"/>
      <c r="D73" s="29"/>
      <c r="E73" s="29"/>
      <c r="F73" s="29"/>
      <c r="G73" s="29" t="s">
        <v>1199</v>
      </c>
      <c r="H73" s="51">
        <v>2</v>
      </c>
      <c r="I73" s="29" t="s">
        <v>1198</v>
      </c>
      <c r="J73" s="50">
        <v>893.1</v>
      </c>
    </row>
    <row r="74" spans="1:10" ht="0.95" customHeight="1" thickTop="1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</row>
    <row r="75" spans="1:10" ht="18" customHeight="1" x14ac:dyDescent="0.2">
      <c r="A75" s="48" t="s">
        <v>112</v>
      </c>
      <c r="B75" s="46" t="s">
        <v>10</v>
      </c>
      <c r="C75" s="48" t="s">
        <v>11</v>
      </c>
      <c r="D75" s="48" t="s">
        <v>12</v>
      </c>
      <c r="E75" s="84" t="s">
        <v>13</v>
      </c>
      <c r="F75" s="84"/>
      <c r="G75" s="47" t="s">
        <v>14</v>
      </c>
      <c r="H75" s="46" t="s">
        <v>15</v>
      </c>
      <c r="I75" s="46" t="s">
        <v>16</v>
      </c>
      <c r="J75" s="46" t="s">
        <v>17</v>
      </c>
    </row>
    <row r="76" spans="1:10" ht="24" customHeight="1" x14ac:dyDescent="0.2">
      <c r="A76" s="38" t="s">
        <v>18</v>
      </c>
      <c r="B76" s="36" t="s">
        <v>113</v>
      </c>
      <c r="C76" s="38" t="s">
        <v>20</v>
      </c>
      <c r="D76" s="38" t="s">
        <v>114</v>
      </c>
      <c r="E76" s="91" t="s">
        <v>91</v>
      </c>
      <c r="F76" s="91"/>
      <c r="G76" s="37" t="s">
        <v>115</v>
      </c>
      <c r="H76" s="56">
        <v>1</v>
      </c>
      <c r="I76" s="41">
        <v>2353.33</v>
      </c>
      <c r="J76" s="41">
        <v>2353.33</v>
      </c>
    </row>
    <row r="77" spans="1:10" ht="24" customHeight="1" x14ac:dyDescent="0.2">
      <c r="A77" s="34" t="s">
        <v>24</v>
      </c>
      <c r="B77" s="35" t="s">
        <v>116</v>
      </c>
      <c r="C77" s="34" t="s">
        <v>20</v>
      </c>
      <c r="D77" s="34" t="s">
        <v>117</v>
      </c>
      <c r="E77" s="93" t="s">
        <v>103</v>
      </c>
      <c r="F77" s="93"/>
      <c r="G77" s="33" t="s">
        <v>115</v>
      </c>
      <c r="H77" s="55">
        <v>1</v>
      </c>
      <c r="I77" s="54">
        <v>1200</v>
      </c>
      <c r="J77" s="54">
        <v>1200</v>
      </c>
    </row>
    <row r="78" spans="1:10" ht="24" customHeight="1" x14ac:dyDescent="0.2">
      <c r="A78" s="34" t="s">
        <v>24</v>
      </c>
      <c r="B78" s="35" t="s">
        <v>118</v>
      </c>
      <c r="C78" s="34" t="s">
        <v>20</v>
      </c>
      <c r="D78" s="34" t="s">
        <v>119</v>
      </c>
      <c r="E78" s="93" t="s">
        <v>103</v>
      </c>
      <c r="F78" s="93"/>
      <c r="G78" s="33" t="s">
        <v>115</v>
      </c>
      <c r="H78" s="55">
        <v>1</v>
      </c>
      <c r="I78" s="54">
        <v>1153.33</v>
      </c>
      <c r="J78" s="54">
        <v>1153.33</v>
      </c>
    </row>
    <row r="79" spans="1:10" x14ac:dyDescent="0.2">
      <c r="A79" s="53"/>
      <c r="B79" s="53"/>
      <c r="C79" s="53"/>
      <c r="D79" s="53"/>
      <c r="E79" s="53" t="s">
        <v>30</v>
      </c>
      <c r="F79" s="52">
        <v>0</v>
      </c>
      <c r="G79" s="53" t="s">
        <v>31</v>
      </c>
      <c r="H79" s="52">
        <v>0</v>
      </c>
      <c r="I79" s="53" t="s">
        <v>32</v>
      </c>
      <c r="J79" s="52">
        <v>0</v>
      </c>
    </row>
    <row r="80" spans="1:10" x14ac:dyDescent="0.2">
      <c r="A80" s="53"/>
      <c r="B80" s="53"/>
      <c r="C80" s="53"/>
      <c r="D80" s="53"/>
      <c r="E80" s="53" t="s">
        <v>33</v>
      </c>
      <c r="F80" s="52">
        <v>677.28</v>
      </c>
      <c r="G80" s="53"/>
      <c r="H80" s="90" t="s">
        <v>34</v>
      </c>
      <c r="I80" s="90"/>
      <c r="J80" s="52">
        <v>3030.61</v>
      </c>
    </row>
    <row r="81" spans="1:10" ht="30" customHeight="1" thickBot="1" x14ac:dyDescent="0.25">
      <c r="A81" s="29"/>
      <c r="B81" s="29"/>
      <c r="C81" s="29"/>
      <c r="D81" s="29"/>
      <c r="E81" s="29"/>
      <c r="F81" s="29"/>
      <c r="G81" s="29" t="s">
        <v>1199</v>
      </c>
      <c r="H81" s="51">
        <v>6</v>
      </c>
      <c r="I81" s="29" t="s">
        <v>1198</v>
      </c>
      <c r="J81" s="50">
        <v>18183.66</v>
      </c>
    </row>
    <row r="82" spans="1:10" ht="0.95" customHeight="1" thickTop="1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</row>
    <row r="83" spans="1:10" ht="18" customHeight="1" x14ac:dyDescent="0.2">
      <c r="A83" s="48" t="s">
        <v>120</v>
      </c>
      <c r="B83" s="46" t="s">
        <v>10</v>
      </c>
      <c r="C83" s="48" t="s">
        <v>11</v>
      </c>
      <c r="D83" s="48" t="s">
        <v>12</v>
      </c>
      <c r="E83" s="84" t="s">
        <v>13</v>
      </c>
      <c r="F83" s="84"/>
      <c r="G83" s="47" t="s">
        <v>14</v>
      </c>
      <c r="H83" s="46" t="s">
        <v>15</v>
      </c>
      <c r="I83" s="46" t="s">
        <v>16</v>
      </c>
      <c r="J83" s="46" t="s">
        <v>17</v>
      </c>
    </row>
    <row r="84" spans="1:10" ht="24" customHeight="1" x14ac:dyDescent="0.2">
      <c r="A84" s="38" t="s">
        <v>18</v>
      </c>
      <c r="B84" s="36" t="s">
        <v>121</v>
      </c>
      <c r="C84" s="38" t="s">
        <v>20</v>
      </c>
      <c r="D84" s="38" t="s">
        <v>122</v>
      </c>
      <c r="E84" s="91" t="s">
        <v>91</v>
      </c>
      <c r="F84" s="91"/>
      <c r="G84" s="37" t="s">
        <v>115</v>
      </c>
      <c r="H84" s="56">
        <v>1</v>
      </c>
      <c r="I84" s="41">
        <v>4770</v>
      </c>
      <c r="J84" s="41">
        <v>4770</v>
      </c>
    </row>
    <row r="85" spans="1:10" ht="24" customHeight="1" x14ac:dyDescent="0.2">
      <c r="A85" s="34" t="s">
        <v>24</v>
      </c>
      <c r="B85" s="35" t="s">
        <v>123</v>
      </c>
      <c r="C85" s="34" t="s">
        <v>20</v>
      </c>
      <c r="D85" s="34" t="s">
        <v>124</v>
      </c>
      <c r="E85" s="93" t="s">
        <v>103</v>
      </c>
      <c r="F85" s="93"/>
      <c r="G85" s="33" t="s">
        <v>115</v>
      </c>
      <c r="H85" s="55">
        <v>3</v>
      </c>
      <c r="I85" s="54">
        <v>436.67</v>
      </c>
      <c r="J85" s="54">
        <v>1310.01</v>
      </c>
    </row>
    <row r="86" spans="1:10" ht="24" customHeight="1" x14ac:dyDescent="0.2">
      <c r="A86" s="34" t="s">
        <v>24</v>
      </c>
      <c r="B86" s="35" t="s">
        <v>118</v>
      </c>
      <c r="C86" s="34" t="s">
        <v>20</v>
      </c>
      <c r="D86" s="34" t="s">
        <v>119</v>
      </c>
      <c r="E86" s="93" t="s">
        <v>103</v>
      </c>
      <c r="F86" s="93"/>
      <c r="G86" s="33" t="s">
        <v>115</v>
      </c>
      <c r="H86" s="55">
        <v>3</v>
      </c>
      <c r="I86" s="54">
        <v>1153.33</v>
      </c>
      <c r="J86" s="54">
        <v>3459.99</v>
      </c>
    </row>
    <row r="87" spans="1:10" x14ac:dyDescent="0.2">
      <c r="A87" s="53"/>
      <c r="B87" s="53"/>
      <c r="C87" s="53"/>
      <c r="D87" s="53"/>
      <c r="E87" s="53" t="s">
        <v>30</v>
      </c>
      <c r="F87" s="52">
        <v>0</v>
      </c>
      <c r="G87" s="53" t="s">
        <v>31</v>
      </c>
      <c r="H87" s="52">
        <v>0</v>
      </c>
      <c r="I87" s="53" t="s">
        <v>32</v>
      </c>
      <c r="J87" s="52">
        <v>0</v>
      </c>
    </row>
    <row r="88" spans="1:10" x14ac:dyDescent="0.2">
      <c r="A88" s="53"/>
      <c r="B88" s="53"/>
      <c r="C88" s="53"/>
      <c r="D88" s="53"/>
      <c r="E88" s="53" t="s">
        <v>33</v>
      </c>
      <c r="F88" s="52">
        <v>1372.8</v>
      </c>
      <c r="G88" s="53"/>
      <c r="H88" s="90" t="s">
        <v>34</v>
      </c>
      <c r="I88" s="90"/>
      <c r="J88" s="52">
        <v>6142.8</v>
      </c>
    </row>
    <row r="89" spans="1:10" ht="30" customHeight="1" thickBot="1" x14ac:dyDescent="0.25">
      <c r="A89" s="29"/>
      <c r="B89" s="29"/>
      <c r="C89" s="29"/>
      <c r="D89" s="29"/>
      <c r="E89" s="29"/>
      <c r="F89" s="29"/>
      <c r="G89" s="29" t="s">
        <v>1199</v>
      </c>
      <c r="H89" s="51">
        <v>6</v>
      </c>
      <c r="I89" s="29" t="s">
        <v>1198</v>
      </c>
      <c r="J89" s="50">
        <v>36856.800000000003</v>
      </c>
    </row>
    <row r="90" spans="1:10" ht="0.95" customHeight="1" thickTop="1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</row>
    <row r="91" spans="1:10" ht="24" customHeight="1" x14ac:dyDescent="0.2">
      <c r="A91" s="44" t="s">
        <v>1179</v>
      </c>
      <c r="B91" s="44"/>
      <c r="C91" s="44"/>
      <c r="D91" s="44" t="s">
        <v>1178</v>
      </c>
      <c r="E91" s="44"/>
      <c r="F91" s="85"/>
      <c r="G91" s="85"/>
      <c r="H91" s="45"/>
      <c r="I91" s="44"/>
      <c r="J91" s="43">
        <v>87247.8</v>
      </c>
    </row>
    <row r="92" spans="1:10" ht="18" customHeight="1" x14ac:dyDescent="0.2">
      <c r="A92" s="48" t="s">
        <v>125</v>
      </c>
      <c r="B92" s="46" t="s">
        <v>10</v>
      </c>
      <c r="C92" s="48" t="s">
        <v>11</v>
      </c>
      <c r="D92" s="48" t="s">
        <v>12</v>
      </c>
      <c r="E92" s="84" t="s">
        <v>13</v>
      </c>
      <c r="F92" s="84"/>
      <c r="G92" s="47" t="s">
        <v>14</v>
      </c>
      <c r="H92" s="46" t="s">
        <v>15</v>
      </c>
      <c r="I92" s="46" t="s">
        <v>16</v>
      </c>
      <c r="J92" s="46" t="s">
        <v>17</v>
      </c>
    </row>
    <row r="93" spans="1:10" ht="24" customHeight="1" x14ac:dyDescent="0.2">
      <c r="A93" s="38" t="s">
        <v>18</v>
      </c>
      <c r="B93" s="36" t="s">
        <v>126</v>
      </c>
      <c r="C93" s="38" t="s">
        <v>20</v>
      </c>
      <c r="D93" s="38" t="s">
        <v>127</v>
      </c>
      <c r="E93" s="91" t="s">
        <v>128</v>
      </c>
      <c r="F93" s="91"/>
      <c r="G93" s="37" t="s">
        <v>115</v>
      </c>
      <c r="H93" s="56">
        <v>1</v>
      </c>
      <c r="I93" s="41">
        <v>16603.009999999998</v>
      </c>
      <c r="J93" s="41">
        <v>16603.009999999998</v>
      </c>
    </row>
    <row r="94" spans="1:10" ht="24" customHeight="1" x14ac:dyDescent="0.2">
      <c r="A94" s="34" t="s">
        <v>24</v>
      </c>
      <c r="B94" s="35" t="s">
        <v>129</v>
      </c>
      <c r="C94" s="34" t="s">
        <v>20</v>
      </c>
      <c r="D94" s="34" t="s">
        <v>130</v>
      </c>
      <c r="E94" s="93" t="s">
        <v>103</v>
      </c>
      <c r="F94" s="93"/>
      <c r="G94" s="33" t="s">
        <v>115</v>
      </c>
      <c r="H94" s="55">
        <v>1</v>
      </c>
      <c r="I94" s="54">
        <v>14613.21</v>
      </c>
      <c r="J94" s="54">
        <v>14613.21</v>
      </c>
    </row>
    <row r="95" spans="1:10" ht="24" customHeight="1" x14ac:dyDescent="0.2">
      <c r="A95" s="34" t="s">
        <v>24</v>
      </c>
      <c r="B95" s="35" t="s">
        <v>25</v>
      </c>
      <c r="C95" s="34" t="s">
        <v>26</v>
      </c>
      <c r="D95" s="34" t="s">
        <v>27</v>
      </c>
      <c r="E95" s="93" t="s">
        <v>28</v>
      </c>
      <c r="F95" s="93"/>
      <c r="G95" s="33" t="s">
        <v>29</v>
      </c>
      <c r="H95" s="55">
        <v>10</v>
      </c>
      <c r="I95" s="54">
        <v>147.32</v>
      </c>
      <c r="J95" s="54">
        <v>1473.2</v>
      </c>
    </row>
    <row r="96" spans="1:10" ht="24" customHeight="1" x14ac:dyDescent="0.2">
      <c r="A96" s="34" t="s">
        <v>24</v>
      </c>
      <c r="B96" s="35" t="s">
        <v>131</v>
      </c>
      <c r="C96" s="34" t="s">
        <v>26</v>
      </c>
      <c r="D96" s="34" t="s">
        <v>132</v>
      </c>
      <c r="E96" s="93" t="s">
        <v>28</v>
      </c>
      <c r="F96" s="93"/>
      <c r="G96" s="33" t="s">
        <v>29</v>
      </c>
      <c r="H96" s="55">
        <v>10</v>
      </c>
      <c r="I96" s="54">
        <v>27.98</v>
      </c>
      <c r="J96" s="54">
        <v>279.8</v>
      </c>
    </row>
    <row r="97" spans="1:10" ht="24" customHeight="1" x14ac:dyDescent="0.2">
      <c r="A97" s="34" t="s">
        <v>24</v>
      </c>
      <c r="B97" s="35" t="s">
        <v>133</v>
      </c>
      <c r="C97" s="34" t="s">
        <v>26</v>
      </c>
      <c r="D97" s="34" t="s">
        <v>134</v>
      </c>
      <c r="E97" s="93" t="s">
        <v>28</v>
      </c>
      <c r="F97" s="93"/>
      <c r="G97" s="33" t="s">
        <v>29</v>
      </c>
      <c r="H97" s="55">
        <v>10</v>
      </c>
      <c r="I97" s="54">
        <v>23.68</v>
      </c>
      <c r="J97" s="54">
        <v>236.8</v>
      </c>
    </row>
    <row r="98" spans="1:10" x14ac:dyDescent="0.2">
      <c r="A98" s="53"/>
      <c r="B98" s="53"/>
      <c r="C98" s="53"/>
      <c r="D98" s="53"/>
      <c r="E98" s="53" t="s">
        <v>30</v>
      </c>
      <c r="F98" s="52">
        <v>1091.4376611</v>
      </c>
      <c r="G98" s="53" t="s">
        <v>31</v>
      </c>
      <c r="H98" s="52">
        <v>898.36</v>
      </c>
      <c r="I98" s="53" t="s">
        <v>32</v>
      </c>
      <c r="J98" s="52">
        <v>1989.8</v>
      </c>
    </row>
    <row r="99" spans="1:10" x14ac:dyDescent="0.2">
      <c r="A99" s="53"/>
      <c r="B99" s="53"/>
      <c r="C99" s="53"/>
      <c r="D99" s="53"/>
      <c r="E99" s="53" t="s">
        <v>33</v>
      </c>
      <c r="F99" s="52">
        <v>4778.34</v>
      </c>
      <c r="G99" s="53"/>
      <c r="H99" s="90" t="s">
        <v>34</v>
      </c>
      <c r="I99" s="90"/>
      <c r="J99" s="52">
        <v>21381.35</v>
      </c>
    </row>
    <row r="100" spans="1:10" ht="30" customHeight="1" thickBot="1" x14ac:dyDescent="0.25">
      <c r="A100" s="29"/>
      <c r="B100" s="29"/>
      <c r="C100" s="29"/>
      <c r="D100" s="29"/>
      <c r="E100" s="29"/>
      <c r="F100" s="29"/>
      <c r="G100" s="29" t="s">
        <v>1199</v>
      </c>
      <c r="H100" s="51">
        <v>1</v>
      </c>
      <c r="I100" s="29" t="s">
        <v>1198</v>
      </c>
      <c r="J100" s="50">
        <v>21381.35</v>
      </c>
    </row>
    <row r="101" spans="1:10" ht="0.95" customHeight="1" thickTop="1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</row>
    <row r="102" spans="1:10" ht="18" customHeight="1" x14ac:dyDescent="0.2">
      <c r="A102" s="48" t="s">
        <v>135</v>
      </c>
      <c r="B102" s="46" t="s">
        <v>10</v>
      </c>
      <c r="C102" s="48" t="s">
        <v>11</v>
      </c>
      <c r="D102" s="48" t="s">
        <v>12</v>
      </c>
      <c r="E102" s="84" t="s">
        <v>13</v>
      </c>
      <c r="F102" s="84"/>
      <c r="G102" s="47" t="s">
        <v>14</v>
      </c>
      <c r="H102" s="46" t="s">
        <v>15</v>
      </c>
      <c r="I102" s="46" t="s">
        <v>16</v>
      </c>
      <c r="J102" s="46" t="s">
        <v>17</v>
      </c>
    </row>
    <row r="103" spans="1:10" ht="24" customHeight="1" x14ac:dyDescent="0.2">
      <c r="A103" s="38" t="s">
        <v>18</v>
      </c>
      <c r="B103" s="36" t="s">
        <v>136</v>
      </c>
      <c r="C103" s="38" t="s">
        <v>20</v>
      </c>
      <c r="D103" s="38" t="s">
        <v>137</v>
      </c>
      <c r="E103" s="91" t="s">
        <v>128</v>
      </c>
      <c r="F103" s="91"/>
      <c r="G103" s="37" t="s">
        <v>115</v>
      </c>
      <c r="H103" s="56">
        <v>1</v>
      </c>
      <c r="I103" s="41">
        <v>4781.8500000000004</v>
      </c>
      <c r="J103" s="41">
        <v>4781.8500000000004</v>
      </c>
    </row>
    <row r="104" spans="1:10" ht="24" customHeight="1" x14ac:dyDescent="0.2">
      <c r="A104" s="34" t="s">
        <v>24</v>
      </c>
      <c r="B104" s="35" t="s">
        <v>138</v>
      </c>
      <c r="C104" s="34" t="s">
        <v>20</v>
      </c>
      <c r="D104" s="34" t="s">
        <v>139</v>
      </c>
      <c r="E104" s="93" t="s">
        <v>103</v>
      </c>
      <c r="F104" s="93"/>
      <c r="G104" s="33" t="s">
        <v>115</v>
      </c>
      <c r="H104" s="55">
        <v>3</v>
      </c>
      <c r="I104" s="54">
        <v>1576.73</v>
      </c>
      <c r="J104" s="54">
        <v>4730.1899999999996</v>
      </c>
    </row>
    <row r="105" spans="1:10" ht="24" customHeight="1" x14ac:dyDescent="0.2">
      <c r="A105" s="34" t="s">
        <v>24</v>
      </c>
      <c r="B105" s="35" t="s">
        <v>131</v>
      </c>
      <c r="C105" s="34" t="s">
        <v>26</v>
      </c>
      <c r="D105" s="34" t="s">
        <v>132</v>
      </c>
      <c r="E105" s="93" t="s">
        <v>28</v>
      </c>
      <c r="F105" s="93"/>
      <c r="G105" s="33" t="s">
        <v>29</v>
      </c>
      <c r="H105" s="55">
        <v>1</v>
      </c>
      <c r="I105" s="54">
        <v>27.98</v>
      </c>
      <c r="J105" s="54">
        <v>27.98</v>
      </c>
    </row>
    <row r="106" spans="1:10" ht="24" customHeight="1" x14ac:dyDescent="0.2">
      <c r="A106" s="34" t="s">
        <v>24</v>
      </c>
      <c r="B106" s="35" t="s">
        <v>133</v>
      </c>
      <c r="C106" s="34" t="s">
        <v>26</v>
      </c>
      <c r="D106" s="34" t="s">
        <v>134</v>
      </c>
      <c r="E106" s="93" t="s">
        <v>28</v>
      </c>
      <c r="F106" s="93"/>
      <c r="G106" s="33" t="s">
        <v>29</v>
      </c>
      <c r="H106" s="55">
        <v>1</v>
      </c>
      <c r="I106" s="54">
        <v>23.68</v>
      </c>
      <c r="J106" s="54">
        <v>23.68</v>
      </c>
    </row>
    <row r="107" spans="1:10" x14ac:dyDescent="0.2">
      <c r="A107" s="53"/>
      <c r="B107" s="53"/>
      <c r="C107" s="53"/>
      <c r="D107" s="53"/>
      <c r="E107" s="53" t="s">
        <v>30</v>
      </c>
      <c r="F107" s="52">
        <v>28.336350199999998</v>
      </c>
      <c r="G107" s="53" t="s">
        <v>31</v>
      </c>
      <c r="H107" s="52">
        <v>23.32</v>
      </c>
      <c r="I107" s="53" t="s">
        <v>32</v>
      </c>
      <c r="J107" s="52">
        <v>51.66</v>
      </c>
    </row>
    <row r="108" spans="1:10" x14ac:dyDescent="0.2">
      <c r="A108" s="53"/>
      <c r="B108" s="53"/>
      <c r="C108" s="53"/>
      <c r="D108" s="53"/>
      <c r="E108" s="53" t="s">
        <v>33</v>
      </c>
      <c r="F108" s="52">
        <v>1376.21</v>
      </c>
      <c r="G108" s="53"/>
      <c r="H108" s="90" t="s">
        <v>34</v>
      </c>
      <c r="I108" s="90"/>
      <c r="J108" s="52">
        <v>6158.06</v>
      </c>
    </row>
    <row r="109" spans="1:10" ht="30" customHeight="1" thickBot="1" x14ac:dyDescent="0.25">
      <c r="A109" s="29"/>
      <c r="B109" s="29"/>
      <c r="C109" s="29"/>
      <c r="D109" s="29"/>
      <c r="E109" s="29"/>
      <c r="F109" s="29"/>
      <c r="G109" s="29" t="s">
        <v>1199</v>
      </c>
      <c r="H109" s="51">
        <v>3</v>
      </c>
      <c r="I109" s="29" t="s">
        <v>1198</v>
      </c>
      <c r="J109" s="50">
        <v>18474.18</v>
      </c>
    </row>
    <row r="110" spans="1:10" ht="0.95" customHeight="1" thickTop="1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</row>
    <row r="111" spans="1:10" ht="18" customHeight="1" x14ac:dyDescent="0.2">
      <c r="A111" s="48" t="s">
        <v>140</v>
      </c>
      <c r="B111" s="46" t="s">
        <v>10</v>
      </c>
      <c r="C111" s="48" t="s">
        <v>11</v>
      </c>
      <c r="D111" s="48" t="s">
        <v>12</v>
      </c>
      <c r="E111" s="84" t="s">
        <v>13</v>
      </c>
      <c r="F111" s="84"/>
      <c r="G111" s="47" t="s">
        <v>14</v>
      </c>
      <c r="H111" s="46" t="s">
        <v>15</v>
      </c>
      <c r="I111" s="46" t="s">
        <v>16</v>
      </c>
      <c r="J111" s="46" t="s">
        <v>17</v>
      </c>
    </row>
    <row r="112" spans="1:10" ht="24" customHeight="1" x14ac:dyDescent="0.2">
      <c r="A112" s="38" t="s">
        <v>18</v>
      </c>
      <c r="B112" s="36" t="s">
        <v>141</v>
      </c>
      <c r="C112" s="38" t="s">
        <v>20</v>
      </c>
      <c r="D112" s="38" t="s">
        <v>142</v>
      </c>
      <c r="E112" s="91" t="s">
        <v>128</v>
      </c>
      <c r="F112" s="91"/>
      <c r="G112" s="37" t="s">
        <v>115</v>
      </c>
      <c r="H112" s="56">
        <v>1</v>
      </c>
      <c r="I112" s="41">
        <v>711.06</v>
      </c>
      <c r="J112" s="41">
        <v>711.06</v>
      </c>
    </row>
    <row r="113" spans="1:10" ht="24" customHeight="1" x14ac:dyDescent="0.2">
      <c r="A113" s="34" t="s">
        <v>24</v>
      </c>
      <c r="B113" s="35" t="s">
        <v>143</v>
      </c>
      <c r="C113" s="34" t="s">
        <v>20</v>
      </c>
      <c r="D113" s="34" t="s">
        <v>144</v>
      </c>
      <c r="E113" s="93" t="s">
        <v>103</v>
      </c>
      <c r="F113" s="93"/>
      <c r="G113" s="33" t="s">
        <v>115</v>
      </c>
      <c r="H113" s="55">
        <v>1</v>
      </c>
      <c r="I113" s="54">
        <v>659.4</v>
      </c>
      <c r="J113" s="54">
        <v>659.4</v>
      </c>
    </row>
    <row r="114" spans="1:10" ht="24" customHeight="1" x14ac:dyDescent="0.2">
      <c r="A114" s="34" t="s">
        <v>24</v>
      </c>
      <c r="B114" s="35" t="s">
        <v>131</v>
      </c>
      <c r="C114" s="34" t="s">
        <v>26</v>
      </c>
      <c r="D114" s="34" t="s">
        <v>132</v>
      </c>
      <c r="E114" s="93" t="s">
        <v>28</v>
      </c>
      <c r="F114" s="93"/>
      <c r="G114" s="33" t="s">
        <v>29</v>
      </c>
      <c r="H114" s="55">
        <v>1</v>
      </c>
      <c r="I114" s="54">
        <v>27.98</v>
      </c>
      <c r="J114" s="54">
        <v>27.98</v>
      </c>
    </row>
    <row r="115" spans="1:10" ht="24" customHeight="1" x14ac:dyDescent="0.2">
      <c r="A115" s="34" t="s">
        <v>24</v>
      </c>
      <c r="B115" s="35" t="s">
        <v>133</v>
      </c>
      <c r="C115" s="34" t="s">
        <v>26</v>
      </c>
      <c r="D115" s="34" t="s">
        <v>134</v>
      </c>
      <c r="E115" s="93" t="s">
        <v>28</v>
      </c>
      <c r="F115" s="93"/>
      <c r="G115" s="33" t="s">
        <v>29</v>
      </c>
      <c r="H115" s="55">
        <v>1</v>
      </c>
      <c r="I115" s="54">
        <v>23.68</v>
      </c>
      <c r="J115" s="54">
        <v>23.68</v>
      </c>
    </row>
    <row r="116" spans="1:10" x14ac:dyDescent="0.2">
      <c r="A116" s="53"/>
      <c r="B116" s="53"/>
      <c r="C116" s="53"/>
      <c r="D116" s="53"/>
      <c r="E116" s="53" t="s">
        <v>30</v>
      </c>
      <c r="F116" s="52">
        <v>28.336350199999998</v>
      </c>
      <c r="G116" s="53" t="s">
        <v>31</v>
      </c>
      <c r="H116" s="52">
        <v>23.32</v>
      </c>
      <c r="I116" s="53" t="s">
        <v>32</v>
      </c>
      <c r="J116" s="52">
        <v>51.66</v>
      </c>
    </row>
    <row r="117" spans="1:10" x14ac:dyDescent="0.2">
      <c r="A117" s="53"/>
      <c r="B117" s="53"/>
      <c r="C117" s="53"/>
      <c r="D117" s="53"/>
      <c r="E117" s="53" t="s">
        <v>33</v>
      </c>
      <c r="F117" s="52">
        <v>204.64</v>
      </c>
      <c r="G117" s="53"/>
      <c r="H117" s="90" t="s">
        <v>34</v>
      </c>
      <c r="I117" s="90"/>
      <c r="J117" s="52">
        <v>915.7</v>
      </c>
    </row>
    <row r="118" spans="1:10" ht="30" customHeight="1" thickBot="1" x14ac:dyDescent="0.25">
      <c r="A118" s="29"/>
      <c r="B118" s="29"/>
      <c r="C118" s="29"/>
      <c r="D118" s="29"/>
      <c r="E118" s="29"/>
      <c r="F118" s="29"/>
      <c r="G118" s="29" t="s">
        <v>1199</v>
      </c>
      <c r="H118" s="51">
        <v>1</v>
      </c>
      <c r="I118" s="29" t="s">
        <v>1198</v>
      </c>
      <c r="J118" s="50">
        <v>915.7</v>
      </c>
    </row>
    <row r="119" spans="1:10" ht="0.95" customHeight="1" thickTop="1" x14ac:dyDescent="0.2">
      <c r="A119" s="49"/>
      <c r="B119" s="49"/>
      <c r="C119" s="49"/>
      <c r="D119" s="49"/>
      <c r="E119" s="49"/>
      <c r="F119" s="49"/>
      <c r="G119" s="49"/>
      <c r="H119" s="49"/>
      <c r="I119" s="49"/>
      <c r="J119" s="49"/>
    </row>
    <row r="120" spans="1:10" ht="18" customHeight="1" x14ac:dyDescent="0.2">
      <c r="A120" s="48" t="s">
        <v>145</v>
      </c>
      <c r="B120" s="46" t="s">
        <v>10</v>
      </c>
      <c r="C120" s="48" t="s">
        <v>11</v>
      </c>
      <c r="D120" s="48" t="s">
        <v>12</v>
      </c>
      <c r="E120" s="84" t="s">
        <v>13</v>
      </c>
      <c r="F120" s="84"/>
      <c r="G120" s="47" t="s">
        <v>14</v>
      </c>
      <c r="H120" s="46" t="s">
        <v>15</v>
      </c>
      <c r="I120" s="46" t="s">
        <v>16</v>
      </c>
      <c r="J120" s="46" t="s">
        <v>17</v>
      </c>
    </row>
    <row r="121" spans="1:10" ht="24" customHeight="1" x14ac:dyDescent="0.2">
      <c r="A121" s="38" t="s">
        <v>18</v>
      </c>
      <c r="B121" s="36" t="s">
        <v>146</v>
      </c>
      <c r="C121" s="38" t="s">
        <v>20</v>
      </c>
      <c r="D121" s="38" t="s">
        <v>147</v>
      </c>
      <c r="E121" s="91" t="s">
        <v>128</v>
      </c>
      <c r="F121" s="91"/>
      <c r="G121" s="37" t="s">
        <v>115</v>
      </c>
      <c r="H121" s="56">
        <v>1</v>
      </c>
      <c r="I121" s="41">
        <v>12029.97</v>
      </c>
      <c r="J121" s="41">
        <v>12029.97</v>
      </c>
    </row>
    <row r="122" spans="1:10" ht="24" customHeight="1" x14ac:dyDescent="0.2">
      <c r="A122" s="34" t="s">
        <v>24</v>
      </c>
      <c r="B122" s="35" t="s">
        <v>148</v>
      </c>
      <c r="C122" s="34" t="s">
        <v>20</v>
      </c>
      <c r="D122" s="34" t="s">
        <v>149</v>
      </c>
      <c r="E122" s="93" t="s">
        <v>103</v>
      </c>
      <c r="F122" s="93"/>
      <c r="G122" s="33" t="s">
        <v>115</v>
      </c>
      <c r="H122" s="55">
        <v>3</v>
      </c>
      <c r="I122" s="54">
        <v>3992.77</v>
      </c>
      <c r="J122" s="54">
        <v>11978.31</v>
      </c>
    </row>
    <row r="123" spans="1:10" ht="24" customHeight="1" x14ac:dyDescent="0.2">
      <c r="A123" s="34" t="s">
        <v>24</v>
      </c>
      <c r="B123" s="35" t="s">
        <v>131</v>
      </c>
      <c r="C123" s="34" t="s">
        <v>26</v>
      </c>
      <c r="D123" s="34" t="s">
        <v>132</v>
      </c>
      <c r="E123" s="93" t="s">
        <v>28</v>
      </c>
      <c r="F123" s="93"/>
      <c r="G123" s="33" t="s">
        <v>29</v>
      </c>
      <c r="H123" s="55">
        <v>1</v>
      </c>
      <c r="I123" s="54">
        <v>27.98</v>
      </c>
      <c r="J123" s="54">
        <v>27.98</v>
      </c>
    </row>
    <row r="124" spans="1:10" ht="24" customHeight="1" x14ac:dyDescent="0.2">
      <c r="A124" s="34" t="s">
        <v>24</v>
      </c>
      <c r="B124" s="35" t="s">
        <v>133</v>
      </c>
      <c r="C124" s="34" t="s">
        <v>26</v>
      </c>
      <c r="D124" s="34" t="s">
        <v>134</v>
      </c>
      <c r="E124" s="93" t="s">
        <v>28</v>
      </c>
      <c r="F124" s="93"/>
      <c r="G124" s="33" t="s">
        <v>29</v>
      </c>
      <c r="H124" s="55">
        <v>1</v>
      </c>
      <c r="I124" s="54">
        <v>23.68</v>
      </c>
      <c r="J124" s="54">
        <v>23.68</v>
      </c>
    </row>
    <row r="125" spans="1:10" x14ac:dyDescent="0.2">
      <c r="A125" s="53"/>
      <c r="B125" s="53"/>
      <c r="C125" s="53"/>
      <c r="D125" s="53"/>
      <c r="E125" s="53" t="s">
        <v>30</v>
      </c>
      <c r="F125" s="52">
        <v>28.336350199999998</v>
      </c>
      <c r="G125" s="53" t="s">
        <v>31</v>
      </c>
      <c r="H125" s="52">
        <v>23.32</v>
      </c>
      <c r="I125" s="53" t="s">
        <v>32</v>
      </c>
      <c r="J125" s="52">
        <v>51.66</v>
      </c>
    </row>
    <row r="126" spans="1:10" x14ac:dyDescent="0.2">
      <c r="A126" s="53"/>
      <c r="B126" s="53"/>
      <c r="C126" s="53"/>
      <c r="D126" s="53"/>
      <c r="E126" s="53" t="s">
        <v>33</v>
      </c>
      <c r="F126" s="52">
        <v>3462.22</v>
      </c>
      <c r="G126" s="53"/>
      <c r="H126" s="90" t="s">
        <v>34</v>
      </c>
      <c r="I126" s="90"/>
      <c r="J126" s="52">
        <v>15492.19</v>
      </c>
    </row>
    <row r="127" spans="1:10" ht="30" customHeight="1" thickBot="1" x14ac:dyDescent="0.25">
      <c r="A127" s="29"/>
      <c r="B127" s="29"/>
      <c r="C127" s="29"/>
      <c r="D127" s="29"/>
      <c r="E127" s="29"/>
      <c r="F127" s="29"/>
      <c r="G127" s="29" t="s">
        <v>1199</v>
      </c>
      <c r="H127" s="51">
        <v>3</v>
      </c>
      <c r="I127" s="29" t="s">
        <v>1198</v>
      </c>
      <c r="J127" s="50">
        <v>46476.57</v>
      </c>
    </row>
    <row r="128" spans="1:10" ht="0.95" customHeight="1" thickTop="1" x14ac:dyDescent="0.2">
      <c r="A128" s="49"/>
      <c r="B128" s="49"/>
      <c r="C128" s="49"/>
      <c r="D128" s="49"/>
      <c r="E128" s="49"/>
      <c r="F128" s="49"/>
      <c r="G128" s="49"/>
      <c r="H128" s="49"/>
      <c r="I128" s="49"/>
      <c r="J128" s="49"/>
    </row>
    <row r="129" spans="1:10" ht="24" customHeight="1" x14ac:dyDescent="0.2">
      <c r="A129" s="44" t="s">
        <v>1177</v>
      </c>
      <c r="B129" s="44"/>
      <c r="C129" s="44"/>
      <c r="D129" s="44" t="s">
        <v>1176</v>
      </c>
      <c r="E129" s="44"/>
      <c r="F129" s="85"/>
      <c r="G129" s="85"/>
      <c r="H129" s="45"/>
      <c r="I129" s="44"/>
      <c r="J129" s="43">
        <v>277039.40999999997</v>
      </c>
    </row>
    <row r="130" spans="1:10" ht="18" customHeight="1" x14ac:dyDescent="0.2">
      <c r="A130" s="48" t="s">
        <v>150</v>
      </c>
      <c r="B130" s="46" t="s">
        <v>10</v>
      </c>
      <c r="C130" s="48" t="s">
        <v>11</v>
      </c>
      <c r="D130" s="48" t="s">
        <v>12</v>
      </c>
      <c r="E130" s="84" t="s">
        <v>13</v>
      </c>
      <c r="F130" s="84"/>
      <c r="G130" s="47" t="s">
        <v>14</v>
      </c>
      <c r="H130" s="46" t="s">
        <v>15</v>
      </c>
      <c r="I130" s="46" t="s">
        <v>16</v>
      </c>
      <c r="J130" s="46" t="s">
        <v>17</v>
      </c>
    </row>
    <row r="131" spans="1:10" ht="48" customHeight="1" x14ac:dyDescent="0.2">
      <c r="A131" s="38" t="s">
        <v>18</v>
      </c>
      <c r="B131" s="36" t="s">
        <v>151</v>
      </c>
      <c r="C131" s="38" t="s">
        <v>26</v>
      </c>
      <c r="D131" s="38" t="s">
        <v>152</v>
      </c>
      <c r="E131" s="91" t="s">
        <v>153</v>
      </c>
      <c r="F131" s="91"/>
      <c r="G131" s="37" t="s">
        <v>106</v>
      </c>
      <c r="H131" s="56">
        <v>1</v>
      </c>
      <c r="I131" s="41">
        <v>22.21</v>
      </c>
      <c r="J131" s="41">
        <v>22.21</v>
      </c>
    </row>
    <row r="132" spans="1:10" ht="24" customHeight="1" x14ac:dyDescent="0.2">
      <c r="A132" s="60" t="s">
        <v>39</v>
      </c>
      <c r="B132" s="61" t="s">
        <v>154</v>
      </c>
      <c r="C132" s="60" t="s">
        <v>26</v>
      </c>
      <c r="D132" s="60" t="s">
        <v>155</v>
      </c>
      <c r="E132" s="92" t="s">
        <v>38</v>
      </c>
      <c r="F132" s="92"/>
      <c r="G132" s="59" t="s">
        <v>29</v>
      </c>
      <c r="H132" s="58">
        <v>0.161</v>
      </c>
      <c r="I132" s="57">
        <v>32.56</v>
      </c>
      <c r="J132" s="57">
        <v>5.24</v>
      </c>
    </row>
    <row r="133" spans="1:10" ht="24" customHeight="1" x14ac:dyDescent="0.2">
      <c r="A133" s="60" t="s">
        <v>39</v>
      </c>
      <c r="B133" s="61" t="s">
        <v>156</v>
      </c>
      <c r="C133" s="60" t="s">
        <v>26</v>
      </c>
      <c r="D133" s="60" t="s">
        <v>157</v>
      </c>
      <c r="E133" s="92" t="s">
        <v>38</v>
      </c>
      <c r="F133" s="92"/>
      <c r="G133" s="59" t="s">
        <v>29</v>
      </c>
      <c r="H133" s="58">
        <v>2.3E-2</v>
      </c>
      <c r="I133" s="57">
        <v>28.26</v>
      </c>
      <c r="J133" s="57">
        <v>0.64</v>
      </c>
    </row>
    <row r="134" spans="1:10" ht="36" customHeight="1" x14ac:dyDescent="0.2">
      <c r="A134" s="34" t="s">
        <v>24</v>
      </c>
      <c r="B134" s="35" t="s">
        <v>158</v>
      </c>
      <c r="C134" s="34" t="s">
        <v>26</v>
      </c>
      <c r="D134" s="34" t="s">
        <v>159</v>
      </c>
      <c r="E134" s="93" t="s">
        <v>103</v>
      </c>
      <c r="F134" s="93"/>
      <c r="G134" s="33" t="s">
        <v>23</v>
      </c>
      <c r="H134" s="55">
        <v>4</v>
      </c>
      <c r="I134" s="54">
        <v>0.8</v>
      </c>
      <c r="J134" s="54">
        <v>3.2</v>
      </c>
    </row>
    <row r="135" spans="1:10" ht="24" customHeight="1" x14ac:dyDescent="0.2">
      <c r="A135" s="34" t="s">
        <v>24</v>
      </c>
      <c r="B135" s="35" t="s">
        <v>160</v>
      </c>
      <c r="C135" s="34" t="s">
        <v>26</v>
      </c>
      <c r="D135" s="34" t="s">
        <v>161</v>
      </c>
      <c r="E135" s="93" t="s">
        <v>103</v>
      </c>
      <c r="F135" s="93"/>
      <c r="G135" s="33" t="s">
        <v>23</v>
      </c>
      <c r="H135" s="55">
        <v>1.333</v>
      </c>
      <c r="I135" s="54">
        <v>1.24</v>
      </c>
      <c r="J135" s="54">
        <v>1.65</v>
      </c>
    </row>
    <row r="136" spans="1:10" ht="24" customHeight="1" x14ac:dyDescent="0.2">
      <c r="A136" s="34" t="s">
        <v>24</v>
      </c>
      <c r="B136" s="35" t="s">
        <v>162</v>
      </c>
      <c r="C136" s="34" t="s">
        <v>26</v>
      </c>
      <c r="D136" s="34" t="s">
        <v>163</v>
      </c>
      <c r="E136" s="93" t="s">
        <v>103</v>
      </c>
      <c r="F136" s="93"/>
      <c r="G136" s="33" t="s">
        <v>106</v>
      </c>
      <c r="H136" s="55">
        <v>0.29299999999999998</v>
      </c>
      <c r="I136" s="54">
        <v>25.78</v>
      </c>
      <c r="J136" s="54">
        <v>7.55</v>
      </c>
    </row>
    <row r="137" spans="1:10" ht="24" customHeight="1" x14ac:dyDescent="0.2">
      <c r="A137" s="34" t="s">
        <v>24</v>
      </c>
      <c r="B137" s="35" t="s">
        <v>164</v>
      </c>
      <c r="C137" s="34" t="s">
        <v>26</v>
      </c>
      <c r="D137" s="34" t="s">
        <v>165</v>
      </c>
      <c r="E137" s="93" t="s">
        <v>103</v>
      </c>
      <c r="F137" s="93"/>
      <c r="G137" s="33" t="s">
        <v>23</v>
      </c>
      <c r="H137" s="55">
        <v>4</v>
      </c>
      <c r="I137" s="54">
        <v>0.31</v>
      </c>
      <c r="J137" s="54">
        <v>1.24</v>
      </c>
    </row>
    <row r="138" spans="1:10" ht="24" customHeight="1" x14ac:dyDescent="0.2">
      <c r="A138" s="34" t="s">
        <v>24</v>
      </c>
      <c r="B138" s="35" t="s">
        <v>166</v>
      </c>
      <c r="C138" s="34" t="s">
        <v>26</v>
      </c>
      <c r="D138" s="34" t="s">
        <v>167</v>
      </c>
      <c r="E138" s="93" t="s">
        <v>103</v>
      </c>
      <c r="F138" s="93"/>
      <c r="G138" s="33" t="s">
        <v>106</v>
      </c>
      <c r="H138" s="55">
        <v>0.46700000000000003</v>
      </c>
      <c r="I138" s="54">
        <v>5.77</v>
      </c>
      <c r="J138" s="54">
        <v>2.69</v>
      </c>
    </row>
    <row r="139" spans="1:10" x14ac:dyDescent="0.2">
      <c r="A139" s="53"/>
      <c r="B139" s="53"/>
      <c r="C139" s="53"/>
      <c r="D139" s="53"/>
      <c r="E139" s="53" t="s">
        <v>30</v>
      </c>
      <c r="F139" s="52">
        <v>2.7919477812517139</v>
      </c>
      <c r="G139" s="53" t="s">
        <v>31</v>
      </c>
      <c r="H139" s="52">
        <v>2.2999999999999998</v>
      </c>
      <c r="I139" s="53" t="s">
        <v>32</v>
      </c>
      <c r="J139" s="52">
        <v>5.09</v>
      </c>
    </row>
    <row r="140" spans="1:10" x14ac:dyDescent="0.2">
      <c r="A140" s="53"/>
      <c r="B140" s="53"/>
      <c r="C140" s="53"/>
      <c r="D140" s="53"/>
      <c r="E140" s="53" t="s">
        <v>33</v>
      </c>
      <c r="F140" s="52">
        <v>6.39</v>
      </c>
      <c r="G140" s="53"/>
      <c r="H140" s="90" t="s">
        <v>34</v>
      </c>
      <c r="I140" s="90"/>
      <c r="J140" s="52">
        <v>28.6</v>
      </c>
    </row>
    <row r="141" spans="1:10" ht="30" customHeight="1" thickBot="1" x14ac:dyDescent="0.25">
      <c r="A141" s="29"/>
      <c r="B141" s="29"/>
      <c r="C141" s="29"/>
      <c r="D141" s="29"/>
      <c r="E141" s="29"/>
      <c r="F141" s="29"/>
      <c r="G141" s="29" t="s">
        <v>1199</v>
      </c>
      <c r="H141" s="51">
        <v>30</v>
      </c>
      <c r="I141" s="29" t="s">
        <v>1198</v>
      </c>
      <c r="J141" s="50">
        <v>858</v>
      </c>
    </row>
    <row r="142" spans="1:10" ht="0.95" customHeight="1" thickTop="1" x14ac:dyDescent="0.2">
      <c r="A142" s="49"/>
      <c r="B142" s="49"/>
      <c r="C142" s="49"/>
      <c r="D142" s="49"/>
      <c r="E142" s="49"/>
      <c r="F142" s="49"/>
      <c r="G142" s="49"/>
      <c r="H142" s="49"/>
      <c r="I142" s="49"/>
      <c r="J142" s="49"/>
    </row>
    <row r="143" spans="1:10" ht="18" customHeight="1" x14ac:dyDescent="0.2">
      <c r="A143" s="48" t="s">
        <v>168</v>
      </c>
      <c r="B143" s="46" t="s">
        <v>10</v>
      </c>
      <c r="C143" s="48" t="s">
        <v>11</v>
      </c>
      <c r="D143" s="48" t="s">
        <v>12</v>
      </c>
      <c r="E143" s="84" t="s">
        <v>13</v>
      </c>
      <c r="F143" s="84"/>
      <c r="G143" s="47" t="s">
        <v>14</v>
      </c>
      <c r="H143" s="46" t="s">
        <v>15</v>
      </c>
      <c r="I143" s="46" t="s">
        <v>16</v>
      </c>
      <c r="J143" s="46" t="s">
        <v>17</v>
      </c>
    </row>
    <row r="144" spans="1:10" ht="24" customHeight="1" x14ac:dyDescent="0.2">
      <c r="A144" s="38" t="s">
        <v>18</v>
      </c>
      <c r="B144" s="36" t="s">
        <v>169</v>
      </c>
      <c r="C144" s="38" t="s">
        <v>20</v>
      </c>
      <c r="D144" s="38" t="s">
        <v>170</v>
      </c>
      <c r="E144" s="91" t="s">
        <v>128</v>
      </c>
      <c r="F144" s="91"/>
      <c r="G144" s="37" t="s">
        <v>115</v>
      </c>
      <c r="H144" s="56">
        <v>1</v>
      </c>
      <c r="I144" s="41">
        <v>3690.94</v>
      </c>
      <c r="J144" s="41">
        <v>3690.94</v>
      </c>
    </row>
    <row r="145" spans="1:10" ht="24" customHeight="1" x14ac:dyDescent="0.2">
      <c r="A145" s="34" t="s">
        <v>24</v>
      </c>
      <c r="B145" s="35" t="s">
        <v>171</v>
      </c>
      <c r="C145" s="34" t="s">
        <v>20</v>
      </c>
      <c r="D145" s="34" t="s">
        <v>170</v>
      </c>
      <c r="E145" s="93" t="s">
        <v>103</v>
      </c>
      <c r="F145" s="93"/>
      <c r="G145" s="33" t="s">
        <v>115</v>
      </c>
      <c r="H145" s="55">
        <v>10</v>
      </c>
      <c r="I145" s="54">
        <v>348.43</v>
      </c>
      <c r="J145" s="54">
        <v>3484.3</v>
      </c>
    </row>
    <row r="146" spans="1:10" ht="24" customHeight="1" x14ac:dyDescent="0.2">
      <c r="A146" s="34" t="s">
        <v>24</v>
      </c>
      <c r="B146" s="35" t="s">
        <v>131</v>
      </c>
      <c r="C146" s="34" t="s">
        <v>26</v>
      </c>
      <c r="D146" s="34" t="s">
        <v>132</v>
      </c>
      <c r="E146" s="93" t="s">
        <v>28</v>
      </c>
      <c r="F146" s="93"/>
      <c r="G146" s="33" t="s">
        <v>29</v>
      </c>
      <c r="H146" s="55">
        <v>4</v>
      </c>
      <c r="I146" s="54">
        <v>27.98</v>
      </c>
      <c r="J146" s="54">
        <v>111.92</v>
      </c>
    </row>
    <row r="147" spans="1:10" ht="24" customHeight="1" x14ac:dyDescent="0.2">
      <c r="A147" s="34" t="s">
        <v>24</v>
      </c>
      <c r="B147" s="35" t="s">
        <v>133</v>
      </c>
      <c r="C147" s="34" t="s">
        <v>26</v>
      </c>
      <c r="D147" s="34" t="s">
        <v>134</v>
      </c>
      <c r="E147" s="93" t="s">
        <v>28</v>
      </c>
      <c r="F147" s="93"/>
      <c r="G147" s="33" t="s">
        <v>29</v>
      </c>
      <c r="H147" s="55">
        <v>4</v>
      </c>
      <c r="I147" s="54">
        <v>23.68</v>
      </c>
      <c r="J147" s="54">
        <v>94.72</v>
      </c>
    </row>
    <row r="148" spans="1:10" x14ac:dyDescent="0.2">
      <c r="A148" s="53"/>
      <c r="B148" s="53"/>
      <c r="C148" s="53"/>
      <c r="D148" s="53"/>
      <c r="E148" s="53" t="s">
        <v>30</v>
      </c>
      <c r="F148" s="52">
        <v>113.3454007</v>
      </c>
      <c r="G148" s="53" t="s">
        <v>31</v>
      </c>
      <c r="H148" s="52">
        <v>93.29</v>
      </c>
      <c r="I148" s="53" t="s">
        <v>32</v>
      </c>
      <c r="J148" s="52">
        <v>206.64</v>
      </c>
    </row>
    <row r="149" spans="1:10" x14ac:dyDescent="0.2">
      <c r="A149" s="53"/>
      <c r="B149" s="53"/>
      <c r="C149" s="53"/>
      <c r="D149" s="53"/>
      <c r="E149" s="53" t="s">
        <v>33</v>
      </c>
      <c r="F149" s="52">
        <v>1062.25</v>
      </c>
      <c r="G149" s="53"/>
      <c r="H149" s="90" t="s">
        <v>34</v>
      </c>
      <c r="I149" s="90"/>
      <c r="J149" s="52">
        <v>4753.1899999999996</v>
      </c>
    </row>
    <row r="150" spans="1:10" ht="30" customHeight="1" thickBot="1" x14ac:dyDescent="0.25">
      <c r="A150" s="29"/>
      <c r="B150" s="29"/>
      <c r="C150" s="29"/>
      <c r="D150" s="29"/>
      <c r="E150" s="29"/>
      <c r="F150" s="29"/>
      <c r="G150" s="29" t="s">
        <v>1199</v>
      </c>
      <c r="H150" s="51">
        <v>10</v>
      </c>
      <c r="I150" s="29" t="s">
        <v>1198</v>
      </c>
      <c r="J150" s="50">
        <v>47531.9</v>
      </c>
    </row>
    <row r="151" spans="1:10" ht="0.95" customHeight="1" thickTop="1" x14ac:dyDescent="0.2">
      <c r="A151" s="49"/>
      <c r="B151" s="49"/>
      <c r="C151" s="49"/>
      <c r="D151" s="49"/>
      <c r="E151" s="49"/>
      <c r="F151" s="49"/>
      <c r="G151" s="49"/>
      <c r="H151" s="49"/>
      <c r="I151" s="49"/>
      <c r="J151" s="49"/>
    </row>
    <row r="152" spans="1:10" ht="18" customHeight="1" x14ac:dyDescent="0.2">
      <c r="A152" s="48" t="s">
        <v>172</v>
      </c>
      <c r="B152" s="46" t="s">
        <v>10</v>
      </c>
      <c r="C152" s="48" t="s">
        <v>11</v>
      </c>
      <c r="D152" s="48" t="s">
        <v>12</v>
      </c>
      <c r="E152" s="84" t="s">
        <v>13</v>
      </c>
      <c r="F152" s="84"/>
      <c r="G152" s="47" t="s">
        <v>14</v>
      </c>
      <c r="H152" s="46" t="s">
        <v>15</v>
      </c>
      <c r="I152" s="46" t="s">
        <v>16</v>
      </c>
      <c r="J152" s="46" t="s">
        <v>17</v>
      </c>
    </row>
    <row r="153" spans="1:10" ht="60" customHeight="1" x14ac:dyDescent="0.2">
      <c r="A153" s="38" t="s">
        <v>18</v>
      </c>
      <c r="B153" s="36" t="s">
        <v>173</v>
      </c>
      <c r="C153" s="38" t="s">
        <v>26</v>
      </c>
      <c r="D153" s="38" t="s">
        <v>174</v>
      </c>
      <c r="E153" s="91" t="s">
        <v>175</v>
      </c>
      <c r="F153" s="91"/>
      <c r="G153" s="37" t="s">
        <v>96</v>
      </c>
      <c r="H153" s="56">
        <v>1</v>
      </c>
      <c r="I153" s="41">
        <v>18.07</v>
      </c>
      <c r="J153" s="41">
        <v>18.07</v>
      </c>
    </row>
    <row r="154" spans="1:10" ht="36" customHeight="1" x14ac:dyDescent="0.2">
      <c r="A154" s="60" t="s">
        <v>39</v>
      </c>
      <c r="B154" s="61" t="s">
        <v>176</v>
      </c>
      <c r="C154" s="60" t="s">
        <v>26</v>
      </c>
      <c r="D154" s="60" t="s">
        <v>177</v>
      </c>
      <c r="E154" s="92" t="s">
        <v>74</v>
      </c>
      <c r="F154" s="92"/>
      <c r="G154" s="59" t="s">
        <v>178</v>
      </c>
      <c r="H154" s="58">
        <v>4.9200000000000001E-2</v>
      </c>
      <c r="I154" s="57">
        <v>102.22</v>
      </c>
      <c r="J154" s="57">
        <v>5.0199999999999996</v>
      </c>
    </row>
    <row r="155" spans="1:10" ht="36" customHeight="1" x14ac:dyDescent="0.2">
      <c r="A155" s="60" t="s">
        <v>39</v>
      </c>
      <c r="B155" s="61" t="s">
        <v>179</v>
      </c>
      <c r="C155" s="60" t="s">
        <v>26</v>
      </c>
      <c r="D155" s="60" t="s">
        <v>180</v>
      </c>
      <c r="E155" s="92" t="s">
        <v>74</v>
      </c>
      <c r="F155" s="92"/>
      <c r="G155" s="59" t="s">
        <v>75</v>
      </c>
      <c r="H155" s="58">
        <v>4.53E-2</v>
      </c>
      <c r="I155" s="57">
        <v>232.01</v>
      </c>
      <c r="J155" s="57">
        <v>10.51</v>
      </c>
    </row>
    <row r="156" spans="1:10" ht="24" customHeight="1" x14ac:dyDescent="0.2">
      <c r="A156" s="60" t="s">
        <v>39</v>
      </c>
      <c r="B156" s="61" t="s">
        <v>99</v>
      </c>
      <c r="C156" s="60" t="s">
        <v>26</v>
      </c>
      <c r="D156" s="60" t="s">
        <v>100</v>
      </c>
      <c r="E156" s="92" t="s">
        <v>38</v>
      </c>
      <c r="F156" s="92"/>
      <c r="G156" s="59" t="s">
        <v>29</v>
      </c>
      <c r="H156" s="58">
        <v>9.4500000000000001E-2</v>
      </c>
      <c r="I156" s="57">
        <v>26.91</v>
      </c>
      <c r="J156" s="57">
        <v>2.54</v>
      </c>
    </row>
    <row r="157" spans="1:10" x14ac:dyDescent="0.2">
      <c r="A157" s="53"/>
      <c r="B157" s="53"/>
      <c r="C157" s="53"/>
      <c r="D157" s="53"/>
      <c r="E157" s="53" t="s">
        <v>30</v>
      </c>
      <c r="F157" s="52">
        <v>3.2472162799627009</v>
      </c>
      <c r="G157" s="53" t="s">
        <v>31</v>
      </c>
      <c r="H157" s="52">
        <v>2.67</v>
      </c>
      <c r="I157" s="53" t="s">
        <v>32</v>
      </c>
      <c r="J157" s="52">
        <v>5.92</v>
      </c>
    </row>
    <row r="158" spans="1:10" x14ac:dyDescent="0.2">
      <c r="A158" s="53"/>
      <c r="B158" s="53"/>
      <c r="C158" s="53"/>
      <c r="D158" s="53"/>
      <c r="E158" s="53" t="s">
        <v>33</v>
      </c>
      <c r="F158" s="52">
        <v>5.2</v>
      </c>
      <c r="G158" s="53"/>
      <c r="H158" s="90" t="s">
        <v>34</v>
      </c>
      <c r="I158" s="90"/>
      <c r="J158" s="52">
        <v>23.27</v>
      </c>
    </row>
    <row r="159" spans="1:10" ht="30" customHeight="1" thickBot="1" x14ac:dyDescent="0.25">
      <c r="A159" s="29"/>
      <c r="B159" s="29"/>
      <c r="C159" s="29"/>
      <c r="D159" s="29"/>
      <c r="E159" s="29"/>
      <c r="F159" s="29"/>
      <c r="G159" s="29" t="s">
        <v>1199</v>
      </c>
      <c r="H159" s="51">
        <v>10</v>
      </c>
      <c r="I159" s="29" t="s">
        <v>1198</v>
      </c>
      <c r="J159" s="50">
        <v>232.7</v>
      </c>
    </row>
    <row r="160" spans="1:10" ht="0.95" customHeight="1" thickTop="1" x14ac:dyDescent="0.2">
      <c r="A160" s="49"/>
      <c r="B160" s="49"/>
      <c r="C160" s="49"/>
      <c r="D160" s="49"/>
      <c r="E160" s="49"/>
      <c r="F160" s="49"/>
      <c r="G160" s="49"/>
      <c r="H160" s="49"/>
      <c r="I160" s="49"/>
      <c r="J160" s="49"/>
    </row>
    <row r="161" spans="1:10" ht="18" customHeight="1" x14ac:dyDescent="0.2">
      <c r="A161" s="48" t="s">
        <v>181</v>
      </c>
      <c r="B161" s="46" t="s">
        <v>10</v>
      </c>
      <c r="C161" s="48" t="s">
        <v>11</v>
      </c>
      <c r="D161" s="48" t="s">
        <v>12</v>
      </c>
      <c r="E161" s="84" t="s">
        <v>13</v>
      </c>
      <c r="F161" s="84"/>
      <c r="G161" s="47" t="s">
        <v>14</v>
      </c>
      <c r="H161" s="46" t="s">
        <v>15</v>
      </c>
      <c r="I161" s="46" t="s">
        <v>16</v>
      </c>
      <c r="J161" s="46" t="s">
        <v>17</v>
      </c>
    </row>
    <row r="162" spans="1:10" ht="48" customHeight="1" x14ac:dyDescent="0.2">
      <c r="A162" s="38" t="s">
        <v>18</v>
      </c>
      <c r="B162" s="36" t="s">
        <v>182</v>
      </c>
      <c r="C162" s="38" t="s">
        <v>26</v>
      </c>
      <c r="D162" s="38" t="s">
        <v>183</v>
      </c>
      <c r="E162" s="91" t="s">
        <v>74</v>
      </c>
      <c r="F162" s="91"/>
      <c r="G162" s="37" t="s">
        <v>75</v>
      </c>
      <c r="H162" s="56">
        <v>1</v>
      </c>
      <c r="I162" s="41">
        <v>11.7</v>
      </c>
      <c r="J162" s="41">
        <v>11.7</v>
      </c>
    </row>
    <row r="163" spans="1:10" ht="60" customHeight="1" x14ac:dyDescent="0.2">
      <c r="A163" s="60" t="s">
        <v>39</v>
      </c>
      <c r="B163" s="61" t="s">
        <v>184</v>
      </c>
      <c r="C163" s="60" t="s">
        <v>26</v>
      </c>
      <c r="D163" s="60" t="s">
        <v>185</v>
      </c>
      <c r="E163" s="92" t="s">
        <v>74</v>
      </c>
      <c r="F163" s="92"/>
      <c r="G163" s="59" t="s">
        <v>29</v>
      </c>
      <c r="H163" s="58">
        <v>1</v>
      </c>
      <c r="I163" s="57">
        <v>9.74</v>
      </c>
      <c r="J163" s="57">
        <v>9.74</v>
      </c>
    </row>
    <row r="164" spans="1:10" ht="48" customHeight="1" x14ac:dyDescent="0.2">
      <c r="A164" s="60" t="s">
        <v>39</v>
      </c>
      <c r="B164" s="61" t="s">
        <v>186</v>
      </c>
      <c r="C164" s="60" t="s">
        <v>26</v>
      </c>
      <c r="D164" s="60" t="s">
        <v>187</v>
      </c>
      <c r="E164" s="92" t="s">
        <v>74</v>
      </c>
      <c r="F164" s="92"/>
      <c r="G164" s="59" t="s">
        <v>29</v>
      </c>
      <c r="H164" s="58">
        <v>1</v>
      </c>
      <c r="I164" s="57">
        <v>1.04</v>
      </c>
      <c r="J164" s="57">
        <v>1.04</v>
      </c>
    </row>
    <row r="165" spans="1:10" ht="48" customHeight="1" x14ac:dyDescent="0.2">
      <c r="A165" s="60" t="s">
        <v>39</v>
      </c>
      <c r="B165" s="61" t="s">
        <v>188</v>
      </c>
      <c r="C165" s="60" t="s">
        <v>26</v>
      </c>
      <c r="D165" s="60" t="s">
        <v>189</v>
      </c>
      <c r="E165" s="92" t="s">
        <v>74</v>
      </c>
      <c r="F165" s="92"/>
      <c r="G165" s="59" t="s">
        <v>29</v>
      </c>
      <c r="H165" s="58">
        <v>1</v>
      </c>
      <c r="I165" s="57">
        <v>0.09</v>
      </c>
      <c r="J165" s="57">
        <v>0.09</v>
      </c>
    </row>
    <row r="166" spans="1:10" ht="48" customHeight="1" x14ac:dyDescent="0.2">
      <c r="A166" s="60" t="s">
        <v>39</v>
      </c>
      <c r="B166" s="61" t="s">
        <v>190</v>
      </c>
      <c r="C166" s="60" t="s">
        <v>26</v>
      </c>
      <c r="D166" s="60" t="s">
        <v>191</v>
      </c>
      <c r="E166" s="92" t="s">
        <v>74</v>
      </c>
      <c r="F166" s="92"/>
      <c r="G166" s="59" t="s">
        <v>29</v>
      </c>
      <c r="H166" s="58">
        <v>1</v>
      </c>
      <c r="I166" s="57">
        <v>0.83</v>
      </c>
      <c r="J166" s="57">
        <v>0.83</v>
      </c>
    </row>
    <row r="167" spans="1:10" x14ac:dyDescent="0.2">
      <c r="A167" s="53"/>
      <c r="B167" s="53"/>
      <c r="C167" s="53"/>
      <c r="D167" s="53"/>
      <c r="E167" s="53" t="s">
        <v>30</v>
      </c>
      <c r="F167" s="52">
        <v>0</v>
      </c>
      <c r="G167" s="53" t="s">
        <v>31</v>
      </c>
      <c r="H167" s="52">
        <v>0</v>
      </c>
      <c r="I167" s="53" t="s">
        <v>32</v>
      </c>
      <c r="J167" s="52">
        <v>0</v>
      </c>
    </row>
    <row r="168" spans="1:10" x14ac:dyDescent="0.2">
      <c r="A168" s="53"/>
      <c r="B168" s="53"/>
      <c r="C168" s="53"/>
      <c r="D168" s="53"/>
      <c r="E168" s="53" t="s">
        <v>33</v>
      </c>
      <c r="F168" s="52">
        <v>3.36</v>
      </c>
      <c r="G168" s="53"/>
      <c r="H168" s="90" t="s">
        <v>34</v>
      </c>
      <c r="I168" s="90"/>
      <c r="J168" s="52">
        <v>15.06</v>
      </c>
    </row>
    <row r="169" spans="1:10" ht="30" customHeight="1" thickBot="1" x14ac:dyDescent="0.25">
      <c r="A169" s="29"/>
      <c r="B169" s="29"/>
      <c r="C169" s="29"/>
      <c r="D169" s="29"/>
      <c r="E169" s="29"/>
      <c r="F169" s="29"/>
      <c r="G169" s="29" t="s">
        <v>1199</v>
      </c>
      <c r="H169" s="51">
        <v>6</v>
      </c>
      <c r="I169" s="29" t="s">
        <v>1198</v>
      </c>
      <c r="J169" s="50">
        <v>90.36</v>
      </c>
    </row>
    <row r="170" spans="1:10" ht="0.95" customHeight="1" thickTop="1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</row>
    <row r="171" spans="1:10" ht="18" customHeight="1" x14ac:dyDescent="0.2">
      <c r="A171" s="48" t="s">
        <v>192</v>
      </c>
      <c r="B171" s="46" t="s">
        <v>10</v>
      </c>
      <c r="C171" s="48" t="s">
        <v>11</v>
      </c>
      <c r="D171" s="48" t="s">
        <v>12</v>
      </c>
      <c r="E171" s="84" t="s">
        <v>13</v>
      </c>
      <c r="F171" s="84"/>
      <c r="G171" s="47" t="s">
        <v>14</v>
      </c>
      <c r="H171" s="46" t="s">
        <v>15</v>
      </c>
      <c r="I171" s="46" t="s">
        <v>16</v>
      </c>
      <c r="J171" s="46" t="s">
        <v>17</v>
      </c>
    </row>
    <row r="172" spans="1:10" ht="36" customHeight="1" x14ac:dyDescent="0.2">
      <c r="A172" s="38" t="s">
        <v>18</v>
      </c>
      <c r="B172" s="36" t="s">
        <v>193</v>
      </c>
      <c r="C172" s="38" t="s">
        <v>26</v>
      </c>
      <c r="D172" s="38" t="s">
        <v>194</v>
      </c>
      <c r="E172" s="91" t="s">
        <v>128</v>
      </c>
      <c r="F172" s="91"/>
      <c r="G172" s="37" t="s">
        <v>106</v>
      </c>
      <c r="H172" s="56">
        <v>1</v>
      </c>
      <c r="I172" s="41">
        <v>36</v>
      </c>
      <c r="J172" s="41">
        <v>36</v>
      </c>
    </row>
    <row r="173" spans="1:10" ht="24" customHeight="1" x14ac:dyDescent="0.2">
      <c r="A173" s="60" t="s">
        <v>39</v>
      </c>
      <c r="B173" s="61" t="s">
        <v>195</v>
      </c>
      <c r="C173" s="60" t="s">
        <v>26</v>
      </c>
      <c r="D173" s="60" t="s">
        <v>196</v>
      </c>
      <c r="E173" s="92" t="s">
        <v>38</v>
      </c>
      <c r="F173" s="92"/>
      <c r="G173" s="59" t="s">
        <v>29</v>
      </c>
      <c r="H173" s="58">
        <v>0.1721</v>
      </c>
      <c r="I173" s="57">
        <v>29.31</v>
      </c>
      <c r="J173" s="57">
        <v>5.04</v>
      </c>
    </row>
    <row r="174" spans="1:10" ht="24" customHeight="1" x14ac:dyDescent="0.2">
      <c r="A174" s="60" t="s">
        <v>39</v>
      </c>
      <c r="B174" s="61" t="s">
        <v>197</v>
      </c>
      <c r="C174" s="60" t="s">
        <v>26</v>
      </c>
      <c r="D174" s="60" t="s">
        <v>198</v>
      </c>
      <c r="E174" s="92" t="s">
        <v>38</v>
      </c>
      <c r="F174" s="92"/>
      <c r="G174" s="59" t="s">
        <v>29</v>
      </c>
      <c r="H174" s="58">
        <v>0.1721</v>
      </c>
      <c r="I174" s="57">
        <v>33.74</v>
      </c>
      <c r="J174" s="57">
        <v>5.8</v>
      </c>
    </row>
    <row r="175" spans="1:10" ht="36" customHeight="1" x14ac:dyDescent="0.2">
      <c r="A175" s="34" t="s">
        <v>24</v>
      </c>
      <c r="B175" s="35" t="s">
        <v>199</v>
      </c>
      <c r="C175" s="34" t="s">
        <v>26</v>
      </c>
      <c r="D175" s="34" t="s">
        <v>200</v>
      </c>
      <c r="E175" s="93" t="s">
        <v>103</v>
      </c>
      <c r="F175" s="93"/>
      <c r="G175" s="33" t="s">
        <v>106</v>
      </c>
      <c r="H175" s="55">
        <v>1.1000000000000001</v>
      </c>
      <c r="I175" s="54">
        <v>22.88</v>
      </c>
      <c r="J175" s="54">
        <v>25.16</v>
      </c>
    </row>
    <row r="176" spans="1:10" x14ac:dyDescent="0.2">
      <c r="A176" s="53"/>
      <c r="B176" s="53"/>
      <c r="C176" s="53"/>
      <c r="D176" s="53"/>
      <c r="E176" s="53" t="s">
        <v>30</v>
      </c>
      <c r="F176" s="52">
        <v>5.013438648455927</v>
      </c>
      <c r="G176" s="53" t="s">
        <v>31</v>
      </c>
      <c r="H176" s="52">
        <v>4.13</v>
      </c>
      <c r="I176" s="53" t="s">
        <v>32</v>
      </c>
      <c r="J176" s="52">
        <v>9.14</v>
      </c>
    </row>
    <row r="177" spans="1:10" x14ac:dyDescent="0.2">
      <c r="A177" s="53"/>
      <c r="B177" s="53"/>
      <c r="C177" s="53"/>
      <c r="D177" s="53"/>
      <c r="E177" s="53" t="s">
        <v>33</v>
      </c>
      <c r="F177" s="52">
        <v>10.36</v>
      </c>
      <c r="G177" s="53"/>
      <c r="H177" s="90" t="s">
        <v>34</v>
      </c>
      <c r="I177" s="90"/>
      <c r="J177" s="52">
        <v>46.36</v>
      </c>
    </row>
    <row r="178" spans="1:10" ht="30" customHeight="1" thickBot="1" x14ac:dyDescent="0.25">
      <c r="A178" s="29"/>
      <c r="B178" s="29"/>
      <c r="C178" s="29"/>
      <c r="D178" s="29"/>
      <c r="E178" s="29"/>
      <c r="F178" s="29"/>
      <c r="G178" s="29" t="s">
        <v>1199</v>
      </c>
      <c r="H178" s="51">
        <v>90</v>
      </c>
      <c r="I178" s="29" t="s">
        <v>1198</v>
      </c>
      <c r="J178" s="50">
        <v>4172.3999999999996</v>
      </c>
    </row>
    <row r="179" spans="1:10" ht="0.95" customHeight="1" thickTop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</row>
    <row r="180" spans="1:10" ht="18" customHeight="1" x14ac:dyDescent="0.2">
      <c r="A180" s="48" t="s">
        <v>201</v>
      </c>
      <c r="B180" s="46" t="s">
        <v>10</v>
      </c>
      <c r="C180" s="48" t="s">
        <v>11</v>
      </c>
      <c r="D180" s="48" t="s">
        <v>12</v>
      </c>
      <c r="E180" s="84" t="s">
        <v>13</v>
      </c>
      <c r="F180" s="84"/>
      <c r="G180" s="47" t="s">
        <v>14</v>
      </c>
      <c r="H180" s="46" t="s">
        <v>15</v>
      </c>
      <c r="I180" s="46" t="s">
        <v>16</v>
      </c>
      <c r="J180" s="46" t="s">
        <v>17</v>
      </c>
    </row>
    <row r="181" spans="1:10" ht="36" customHeight="1" x14ac:dyDescent="0.2">
      <c r="A181" s="38" t="s">
        <v>18</v>
      </c>
      <c r="B181" s="36" t="s">
        <v>202</v>
      </c>
      <c r="C181" s="38" t="s">
        <v>26</v>
      </c>
      <c r="D181" s="38" t="s">
        <v>203</v>
      </c>
      <c r="E181" s="91" t="s">
        <v>204</v>
      </c>
      <c r="F181" s="91"/>
      <c r="G181" s="37" t="s">
        <v>96</v>
      </c>
      <c r="H181" s="56">
        <v>1</v>
      </c>
      <c r="I181" s="41">
        <v>197.84</v>
      </c>
      <c r="J181" s="41">
        <v>197.84</v>
      </c>
    </row>
    <row r="182" spans="1:10" ht="36" customHeight="1" x14ac:dyDescent="0.2">
      <c r="A182" s="60" t="s">
        <v>39</v>
      </c>
      <c r="B182" s="61" t="s">
        <v>205</v>
      </c>
      <c r="C182" s="60" t="s">
        <v>26</v>
      </c>
      <c r="D182" s="60" t="s">
        <v>206</v>
      </c>
      <c r="E182" s="92" t="s">
        <v>74</v>
      </c>
      <c r="F182" s="92"/>
      <c r="G182" s="59" t="s">
        <v>75</v>
      </c>
      <c r="H182" s="58">
        <v>0.20499999999999999</v>
      </c>
      <c r="I182" s="57">
        <v>46.77</v>
      </c>
      <c r="J182" s="57">
        <v>9.58</v>
      </c>
    </row>
    <row r="183" spans="1:10" ht="36" customHeight="1" x14ac:dyDescent="0.2">
      <c r="A183" s="60" t="s">
        <v>39</v>
      </c>
      <c r="B183" s="61" t="s">
        <v>207</v>
      </c>
      <c r="C183" s="60" t="s">
        <v>26</v>
      </c>
      <c r="D183" s="60" t="s">
        <v>208</v>
      </c>
      <c r="E183" s="92" t="s">
        <v>74</v>
      </c>
      <c r="F183" s="92"/>
      <c r="G183" s="59" t="s">
        <v>178</v>
      </c>
      <c r="H183" s="58">
        <v>0.84499999999999997</v>
      </c>
      <c r="I183" s="57">
        <v>38.86</v>
      </c>
      <c r="J183" s="57">
        <v>32.83</v>
      </c>
    </row>
    <row r="184" spans="1:10" ht="24" customHeight="1" x14ac:dyDescent="0.2">
      <c r="A184" s="60" t="s">
        <v>39</v>
      </c>
      <c r="B184" s="61" t="s">
        <v>99</v>
      </c>
      <c r="C184" s="60" t="s">
        <v>26</v>
      </c>
      <c r="D184" s="60" t="s">
        <v>100</v>
      </c>
      <c r="E184" s="92" t="s">
        <v>38</v>
      </c>
      <c r="F184" s="92"/>
      <c r="G184" s="59" t="s">
        <v>29</v>
      </c>
      <c r="H184" s="58">
        <v>4.2000999999999999</v>
      </c>
      <c r="I184" s="57">
        <v>26.91</v>
      </c>
      <c r="J184" s="57">
        <v>113.02</v>
      </c>
    </row>
    <row r="185" spans="1:10" ht="24" customHeight="1" x14ac:dyDescent="0.2">
      <c r="A185" s="34" t="s">
        <v>24</v>
      </c>
      <c r="B185" s="35" t="s">
        <v>209</v>
      </c>
      <c r="C185" s="34" t="s">
        <v>26</v>
      </c>
      <c r="D185" s="34" t="s">
        <v>210</v>
      </c>
      <c r="E185" s="93" t="s">
        <v>103</v>
      </c>
      <c r="F185" s="93"/>
      <c r="G185" s="33" t="s">
        <v>96</v>
      </c>
      <c r="H185" s="55">
        <v>0.68769999999999998</v>
      </c>
      <c r="I185" s="54">
        <v>61.67</v>
      </c>
      <c r="J185" s="54">
        <v>42.41</v>
      </c>
    </row>
    <row r="186" spans="1:10" x14ac:dyDescent="0.2">
      <c r="A186" s="53"/>
      <c r="B186" s="53"/>
      <c r="C186" s="53"/>
      <c r="D186" s="53"/>
      <c r="E186" s="53" t="s">
        <v>30</v>
      </c>
      <c r="F186" s="52">
        <v>70.626954089188743</v>
      </c>
      <c r="G186" s="53" t="s">
        <v>31</v>
      </c>
      <c r="H186" s="52">
        <v>58.13</v>
      </c>
      <c r="I186" s="53" t="s">
        <v>32</v>
      </c>
      <c r="J186" s="52">
        <v>128.76</v>
      </c>
    </row>
    <row r="187" spans="1:10" x14ac:dyDescent="0.2">
      <c r="A187" s="53"/>
      <c r="B187" s="53"/>
      <c r="C187" s="53"/>
      <c r="D187" s="53"/>
      <c r="E187" s="53" t="s">
        <v>33</v>
      </c>
      <c r="F187" s="52">
        <v>56.93</v>
      </c>
      <c r="G187" s="53"/>
      <c r="H187" s="90" t="s">
        <v>34</v>
      </c>
      <c r="I187" s="90"/>
      <c r="J187" s="52">
        <v>254.77</v>
      </c>
    </row>
    <row r="188" spans="1:10" ht="30" customHeight="1" thickBot="1" x14ac:dyDescent="0.25">
      <c r="A188" s="29"/>
      <c r="B188" s="29"/>
      <c r="C188" s="29"/>
      <c r="D188" s="29"/>
      <c r="E188" s="29"/>
      <c r="F188" s="29"/>
      <c r="G188" s="29" t="s">
        <v>1199</v>
      </c>
      <c r="H188" s="51">
        <v>10</v>
      </c>
      <c r="I188" s="29" t="s">
        <v>1198</v>
      </c>
      <c r="J188" s="50">
        <v>2547.6999999999998</v>
      </c>
    </row>
    <row r="189" spans="1:10" ht="0.95" customHeight="1" thickTop="1" x14ac:dyDescent="0.2">
      <c r="A189" s="49"/>
      <c r="B189" s="49"/>
      <c r="C189" s="49"/>
      <c r="D189" s="49"/>
      <c r="E189" s="49"/>
      <c r="F189" s="49"/>
      <c r="G189" s="49"/>
      <c r="H189" s="49"/>
      <c r="I189" s="49"/>
      <c r="J189" s="49"/>
    </row>
    <row r="190" spans="1:10" ht="18" customHeight="1" x14ac:dyDescent="0.2">
      <c r="A190" s="48" t="s">
        <v>211</v>
      </c>
      <c r="B190" s="46" t="s">
        <v>10</v>
      </c>
      <c r="C190" s="48" t="s">
        <v>11</v>
      </c>
      <c r="D190" s="48" t="s">
        <v>12</v>
      </c>
      <c r="E190" s="84" t="s">
        <v>13</v>
      </c>
      <c r="F190" s="84"/>
      <c r="G190" s="47" t="s">
        <v>14</v>
      </c>
      <c r="H190" s="46" t="s">
        <v>15</v>
      </c>
      <c r="I190" s="46" t="s">
        <v>16</v>
      </c>
      <c r="J190" s="46" t="s">
        <v>17</v>
      </c>
    </row>
    <row r="191" spans="1:10" ht="24" customHeight="1" x14ac:dyDescent="0.2">
      <c r="A191" s="38" t="s">
        <v>18</v>
      </c>
      <c r="B191" s="36" t="s">
        <v>212</v>
      </c>
      <c r="C191" s="38" t="s">
        <v>20</v>
      </c>
      <c r="D191" s="38" t="s">
        <v>213</v>
      </c>
      <c r="E191" s="91" t="s">
        <v>128</v>
      </c>
      <c r="F191" s="91"/>
      <c r="G191" s="37" t="s">
        <v>115</v>
      </c>
      <c r="H191" s="56">
        <v>1</v>
      </c>
      <c r="I191" s="41">
        <v>2122.77</v>
      </c>
      <c r="J191" s="41">
        <v>2122.77</v>
      </c>
    </row>
    <row r="192" spans="1:10" ht="24" customHeight="1" x14ac:dyDescent="0.2">
      <c r="A192" s="60" t="s">
        <v>39</v>
      </c>
      <c r="B192" s="61" t="s">
        <v>195</v>
      </c>
      <c r="C192" s="60" t="s">
        <v>26</v>
      </c>
      <c r="D192" s="60" t="s">
        <v>196</v>
      </c>
      <c r="E192" s="92" t="s">
        <v>38</v>
      </c>
      <c r="F192" s="92"/>
      <c r="G192" s="59" t="s">
        <v>29</v>
      </c>
      <c r="H192" s="58">
        <v>1.3231999999999999</v>
      </c>
      <c r="I192" s="57">
        <v>29.31</v>
      </c>
      <c r="J192" s="57">
        <v>38.78</v>
      </c>
    </row>
    <row r="193" spans="1:10" ht="24" customHeight="1" x14ac:dyDescent="0.2">
      <c r="A193" s="60" t="s">
        <v>39</v>
      </c>
      <c r="B193" s="61" t="s">
        <v>197</v>
      </c>
      <c r="C193" s="60" t="s">
        <v>26</v>
      </c>
      <c r="D193" s="60" t="s">
        <v>198</v>
      </c>
      <c r="E193" s="92" t="s">
        <v>38</v>
      </c>
      <c r="F193" s="92"/>
      <c r="G193" s="59" t="s">
        <v>29</v>
      </c>
      <c r="H193" s="58">
        <v>1.3231999999999999</v>
      </c>
      <c r="I193" s="57">
        <v>33.74</v>
      </c>
      <c r="J193" s="57">
        <v>44.64</v>
      </c>
    </row>
    <row r="194" spans="1:10" ht="24" customHeight="1" x14ac:dyDescent="0.2">
      <c r="A194" s="34" t="s">
        <v>24</v>
      </c>
      <c r="B194" s="35" t="s">
        <v>214</v>
      </c>
      <c r="C194" s="34" t="s">
        <v>20</v>
      </c>
      <c r="D194" s="34" t="s">
        <v>213</v>
      </c>
      <c r="E194" s="93" t="s">
        <v>103</v>
      </c>
      <c r="F194" s="93"/>
      <c r="G194" s="33" t="s">
        <v>115</v>
      </c>
      <c r="H194" s="55">
        <v>1</v>
      </c>
      <c r="I194" s="54">
        <v>1956.88</v>
      </c>
      <c r="J194" s="54">
        <v>1956.88</v>
      </c>
    </row>
    <row r="195" spans="1:10" ht="24" customHeight="1" x14ac:dyDescent="0.2">
      <c r="A195" s="34" t="s">
        <v>24</v>
      </c>
      <c r="B195" s="35" t="s">
        <v>215</v>
      </c>
      <c r="C195" s="34" t="s">
        <v>26</v>
      </c>
      <c r="D195" s="34" t="s">
        <v>216</v>
      </c>
      <c r="E195" s="93" t="s">
        <v>103</v>
      </c>
      <c r="F195" s="93"/>
      <c r="G195" s="33" t="s">
        <v>23</v>
      </c>
      <c r="H195" s="55">
        <v>3</v>
      </c>
      <c r="I195" s="54">
        <v>27.49</v>
      </c>
      <c r="J195" s="54">
        <v>82.47</v>
      </c>
    </row>
    <row r="196" spans="1:10" x14ac:dyDescent="0.2">
      <c r="A196" s="53"/>
      <c r="B196" s="53"/>
      <c r="C196" s="53"/>
      <c r="D196" s="53"/>
      <c r="E196" s="53" t="s">
        <v>30</v>
      </c>
      <c r="F196" s="52">
        <v>38.615544950907797</v>
      </c>
      <c r="G196" s="53" t="s">
        <v>31</v>
      </c>
      <c r="H196" s="52">
        <v>31.78</v>
      </c>
      <c r="I196" s="53" t="s">
        <v>32</v>
      </c>
      <c r="J196" s="52">
        <v>70.400000000000006</v>
      </c>
    </row>
    <row r="197" spans="1:10" x14ac:dyDescent="0.2">
      <c r="A197" s="53"/>
      <c r="B197" s="53"/>
      <c r="C197" s="53"/>
      <c r="D197" s="53"/>
      <c r="E197" s="53" t="s">
        <v>33</v>
      </c>
      <c r="F197" s="52">
        <v>610.92999999999995</v>
      </c>
      <c r="G197" s="53"/>
      <c r="H197" s="90" t="s">
        <v>34</v>
      </c>
      <c r="I197" s="90"/>
      <c r="J197" s="52">
        <v>2733.7</v>
      </c>
    </row>
    <row r="198" spans="1:10" ht="30" customHeight="1" thickBot="1" x14ac:dyDescent="0.25">
      <c r="A198" s="29"/>
      <c r="B198" s="29"/>
      <c r="C198" s="29"/>
      <c r="D198" s="29"/>
      <c r="E198" s="29"/>
      <c r="F198" s="29"/>
      <c r="G198" s="29" t="s">
        <v>1199</v>
      </c>
      <c r="H198" s="51">
        <v>1</v>
      </c>
      <c r="I198" s="29" t="s">
        <v>1198</v>
      </c>
      <c r="J198" s="50">
        <v>2733.7</v>
      </c>
    </row>
    <row r="199" spans="1:10" ht="0.95" customHeight="1" thickTop="1" x14ac:dyDescent="0.2">
      <c r="A199" s="49"/>
      <c r="B199" s="49"/>
      <c r="C199" s="49"/>
      <c r="D199" s="49"/>
      <c r="E199" s="49"/>
      <c r="F199" s="49"/>
      <c r="G199" s="49"/>
      <c r="H199" s="49"/>
      <c r="I199" s="49"/>
      <c r="J199" s="49"/>
    </row>
    <row r="200" spans="1:10" ht="18" customHeight="1" x14ac:dyDescent="0.2">
      <c r="A200" s="48" t="s">
        <v>217</v>
      </c>
      <c r="B200" s="46" t="s">
        <v>10</v>
      </c>
      <c r="C200" s="48" t="s">
        <v>11</v>
      </c>
      <c r="D200" s="48" t="s">
        <v>12</v>
      </c>
      <c r="E200" s="84" t="s">
        <v>13</v>
      </c>
      <c r="F200" s="84"/>
      <c r="G200" s="47" t="s">
        <v>14</v>
      </c>
      <c r="H200" s="46" t="s">
        <v>15</v>
      </c>
      <c r="I200" s="46" t="s">
        <v>16</v>
      </c>
      <c r="J200" s="46" t="s">
        <v>17</v>
      </c>
    </row>
    <row r="201" spans="1:10" ht="36" customHeight="1" x14ac:dyDescent="0.2">
      <c r="A201" s="38" t="s">
        <v>18</v>
      </c>
      <c r="B201" s="36" t="s">
        <v>218</v>
      </c>
      <c r="C201" s="38" t="s">
        <v>26</v>
      </c>
      <c r="D201" s="38" t="s">
        <v>219</v>
      </c>
      <c r="E201" s="91" t="s">
        <v>128</v>
      </c>
      <c r="F201" s="91"/>
      <c r="G201" s="37" t="s">
        <v>23</v>
      </c>
      <c r="H201" s="56">
        <v>1</v>
      </c>
      <c r="I201" s="41">
        <v>643.03</v>
      </c>
      <c r="J201" s="41">
        <v>643.03</v>
      </c>
    </row>
    <row r="202" spans="1:10" ht="24" customHeight="1" x14ac:dyDescent="0.2">
      <c r="A202" s="60" t="s">
        <v>39</v>
      </c>
      <c r="B202" s="61" t="s">
        <v>195</v>
      </c>
      <c r="C202" s="60" t="s">
        <v>26</v>
      </c>
      <c r="D202" s="60" t="s">
        <v>196</v>
      </c>
      <c r="E202" s="92" t="s">
        <v>38</v>
      </c>
      <c r="F202" s="92"/>
      <c r="G202" s="59" t="s">
        <v>29</v>
      </c>
      <c r="H202" s="58">
        <v>1.3231999999999999</v>
      </c>
      <c r="I202" s="57">
        <v>29.31</v>
      </c>
      <c r="J202" s="57">
        <v>38.78</v>
      </c>
    </row>
    <row r="203" spans="1:10" ht="24" customHeight="1" x14ac:dyDescent="0.2">
      <c r="A203" s="60" t="s">
        <v>39</v>
      </c>
      <c r="B203" s="61" t="s">
        <v>197</v>
      </c>
      <c r="C203" s="60" t="s">
        <v>26</v>
      </c>
      <c r="D203" s="60" t="s">
        <v>198</v>
      </c>
      <c r="E203" s="92" t="s">
        <v>38</v>
      </c>
      <c r="F203" s="92"/>
      <c r="G203" s="59" t="s">
        <v>29</v>
      </c>
      <c r="H203" s="58">
        <v>1.3231999999999999</v>
      </c>
      <c r="I203" s="57">
        <v>33.74</v>
      </c>
      <c r="J203" s="57">
        <v>44.64</v>
      </c>
    </row>
    <row r="204" spans="1:10" ht="24" customHeight="1" x14ac:dyDescent="0.2">
      <c r="A204" s="34" t="s">
        <v>24</v>
      </c>
      <c r="B204" s="35" t="s">
        <v>220</v>
      </c>
      <c r="C204" s="34" t="s">
        <v>26</v>
      </c>
      <c r="D204" s="34" t="s">
        <v>221</v>
      </c>
      <c r="E204" s="93" t="s">
        <v>103</v>
      </c>
      <c r="F204" s="93"/>
      <c r="G204" s="33" t="s">
        <v>23</v>
      </c>
      <c r="H204" s="55">
        <v>1</v>
      </c>
      <c r="I204" s="54">
        <v>533.54</v>
      </c>
      <c r="J204" s="54">
        <v>533.54</v>
      </c>
    </row>
    <row r="205" spans="1:10" ht="36" customHeight="1" x14ac:dyDescent="0.2">
      <c r="A205" s="34" t="s">
        <v>24</v>
      </c>
      <c r="B205" s="35" t="s">
        <v>222</v>
      </c>
      <c r="C205" s="34" t="s">
        <v>26</v>
      </c>
      <c r="D205" s="34" t="s">
        <v>223</v>
      </c>
      <c r="E205" s="93" t="s">
        <v>103</v>
      </c>
      <c r="F205" s="93"/>
      <c r="G205" s="33" t="s">
        <v>23</v>
      </c>
      <c r="H205" s="55">
        <v>3</v>
      </c>
      <c r="I205" s="54">
        <v>8.69</v>
      </c>
      <c r="J205" s="54">
        <v>26.07</v>
      </c>
    </row>
    <row r="206" spans="1:10" x14ac:dyDescent="0.2">
      <c r="A206" s="53"/>
      <c r="B206" s="53"/>
      <c r="C206" s="53"/>
      <c r="D206" s="53"/>
      <c r="E206" s="53" t="s">
        <v>30</v>
      </c>
      <c r="F206" s="52">
        <v>38.615544950907797</v>
      </c>
      <c r="G206" s="53" t="s">
        <v>31</v>
      </c>
      <c r="H206" s="52">
        <v>31.78</v>
      </c>
      <c r="I206" s="53" t="s">
        <v>32</v>
      </c>
      <c r="J206" s="52">
        <v>70.400000000000006</v>
      </c>
    </row>
    <row r="207" spans="1:10" x14ac:dyDescent="0.2">
      <c r="A207" s="53"/>
      <c r="B207" s="53"/>
      <c r="C207" s="53"/>
      <c r="D207" s="53"/>
      <c r="E207" s="53" t="s">
        <v>33</v>
      </c>
      <c r="F207" s="52">
        <v>185.06</v>
      </c>
      <c r="G207" s="53"/>
      <c r="H207" s="90" t="s">
        <v>34</v>
      </c>
      <c r="I207" s="90"/>
      <c r="J207" s="52">
        <v>828.09</v>
      </c>
    </row>
    <row r="208" spans="1:10" ht="30" customHeight="1" thickBot="1" x14ac:dyDescent="0.25">
      <c r="A208" s="29"/>
      <c r="B208" s="29"/>
      <c r="C208" s="29"/>
      <c r="D208" s="29"/>
      <c r="E208" s="29"/>
      <c r="F208" s="29"/>
      <c r="G208" s="29" t="s">
        <v>1199</v>
      </c>
      <c r="H208" s="51">
        <v>2</v>
      </c>
      <c r="I208" s="29" t="s">
        <v>1198</v>
      </c>
      <c r="J208" s="50">
        <v>1656.18</v>
      </c>
    </row>
    <row r="209" spans="1:10" ht="0.95" customHeight="1" thickTop="1" x14ac:dyDescent="0.2">
      <c r="A209" s="49"/>
      <c r="B209" s="49"/>
      <c r="C209" s="49"/>
      <c r="D209" s="49"/>
      <c r="E209" s="49"/>
      <c r="F209" s="49"/>
      <c r="G209" s="49"/>
      <c r="H209" s="49"/>
      <c r="I209" s="49"/>
      <c r="J209" s="49"/>
    </row>
    <row r="210" spans="1:10" ht="18" customHeight="1" x14ac:dyDescent="0.2">
      <c r="A210" s="48" t="s">
        <v>224</v>
      </c>
      <c r="B210" s="46" t="s">
        <v>10</v>
      </c>
      <c r="C210" s="48" t="s">
        <v>11</v>
      </c>
      <c r="D210" s="48" t="s">
        <v>12</v>
      </c>
      <c r="E210" s="84" t="s">
        <v>13</v>
      </c>
      <c r="F210" s="84"/>
      <c r="G210" s="47" t="s">
        <v>14</v>
      </c>
      <c r="H210" s="46" t="s">
        <v>15</v>
      </c>
      <c r="I210" s="46" t="s">
        <v>16</v>
      </c>
      <c r="J210" s="46" t="s">
        <v>17</v>
      </c>
    </row>
    <row r="211" spans="1:10" ht="36" customHeight="1" x14ac:dyDescent="0.2">
      <c r="A211" s="38" t="s">
        <v>18</v>
      </c>
      <c r="B211" s="36" t="s">
        <v>225</v>
      </c>
      <c r="C211" s="38" t="s">
        <v>26</v>
      </c>
      <c r="D211" s="38" t="s">
        <v>226</v>
      </c>
      <c r="E211" s="91" t="s">
        <v>128</v>
      </c>
      <c r="F211" s="91"/>
      <c r="G211" s="37" t="s">
        <v>23</v>
      </c>
      <c r="H211" s="56">
        <v>1</v>
      </c>
      <c r="I211" s="41">
        <v>435.51</v>
      </c>
      <c r="J211" s="41">
        <v>435.51</v>
      </c>
    </row>
    <row r="212" spans="1:10" ht="24" customHeight="1" x14ac:dyDescent="0.2">
      <c r="A212" s="60" t="s">
        <v>39</v>
      </c>
      <c r="B212" s="61" t="s">
        <v>195</v>
      </c>
      <c r="C212" s="60" t="s">
        <v>26</v>
      </c>
      <c r="D212" s="60" t="s">
        <v>196</v>
      </c>
      <c r="E212" s="92" t="s">
        <v>38</v>
      </c>
      <c r="F212" s="92"/>
      <c r="G212" s="59" t="s">
        <v>29</v>
      </c>
      <c r="H212" s="58">
        <v>1.3231999999999999</v>
      </c>
      <c r="I212" s="57">
        <v>29.31</v>
      </c>
      <c r="J212" s="57">
        <v>38.78</v>
      </c>
    </row>
    <row r="213" spans="1:10" ht="24" customHeight="1" x14ac:dyDescent="0.2">
      <c r="A213" s="60" t="s">
        <v>39</v>
      </c>
      <c r="B213" s="61" t="s">
        <v>197</v>
      </c>
      <c r="C213" s="60" t="s">
        <v>26</v>
      </c>
      <c r="D213" s="60" t="s">
        <v>198</v>
      </c>
      <c r="E213" s="92" t="s">
        <v>38</v>
      </c>
      <c r="F213" s="92"/>
      <c r="G213" s="59" t="s">
        <v>29</v>
      </c>
      <c r="H213" s="58">
        <v>1.3231999999999999</v>
      </c>
      <c r="I213" s="57">
        <v>33.74</v>
      </c>
      <c r="J213" s="57">
        <v>44.64</v>
      </c>
    </row>
    <row r="214" spans="1:10" ht="24" customHeight="1" x14ac:dyDescent="0.2">
      <c r="A214" s="34" t="s">
        <v>24</v>
      </c>
      <c r="B214" s="35" t="s">
        <v>227</v>
      </c>
      <c r="C214" s="34" t="s">
        <v>26</v>
      </c>
      <c r="D214" s="34" t="s">
        <v>228</v>
      </c>
      <c r="E214" s="93" t="s">
        <v>103</v>
      </c>
      <c r="F214" s="93"/>
      <c r="G214" s="33" t="s">
        <v>23</v>
      </c>
      <c r="H214" s="55">
        <v>1</v>
      </c>
      <c r="I214" s="54">
        <v>335.11</v>
      </c>
      <c r="J214" s="54">
        <v>335.11</v>
      </c>
    </row>
    <row r="215" spans="1:10" ht="36" customHeight="1" x14ac:dyDescent="0.2">
      <c r="A215" s="34" t="s">
        <v>24</v>
      </c>
      <c r="B215" s="35" t="s">
        <v>229</v>
      </c>
      <c r="C215" s="34" t="s">
        <v>26</v>
      </c>
      <c r="D215" s="34" t="s">
        <v>230</v>
      </c>
      <c r="E215" s="93" t="s">
        <v>103</v>
      </c>
      <c r="F215" s="93"/>
      <c r="G215" s="33" t="s">
        <v>23</v>
      </c>
      <c r="H215" s="55">
        <v>3</v>
      </c>
      <c r="I215" s="54">
        <v>5.66</v>
      </c>
      <c r="J215" s="54">
        <v>16.98</v>
      </c>
    </row>
    <row r="216" spans="1:10" x14ac:dyDescent="0.2">
      <c r="A216" s="53"/>
      <c r="B216" s="53"/>
      <c r="C216" s="53"/>
      <c r="D216" s="53"/>
      <c r="E216" s="53" t="s">
        <v>30</v>
      </c>
      <c r="F216" s="52">
        <v>38.615544950907797</v>
      </c>
      <c r="G216" s="53" t="s">
        <v>31</v>
      </c>
      <c r="H216" s="52">
        <v>31.78</v>
      </c>
      <c r="I216" s="53" t="s">
        <v>32</v>
      </c>
      <c r="J216" s="52">
        <v>70.400000000000006</v>
      </c>
    </row>
    <row r="217" spans="1:10" x14ac:dyDescent="0.2">
      <c r="A217" s="53"/>
      <c r="B217" s="53"/>
      <c r="C217" s="53"/>
      <c r="D217" s="53"/>
      <c r="E217" s="53" t="s">
        <v>33</v>
      </c>
      <c r="F217" s="52">
        <v>125.33</v>
      </c>
      <c r="G217" s="53"/>
      <c r="H217" s="90" t="s">
        <v>34</v>
      </c>
      <c r="I217" s="90"/>
      <c r="J217" s="52">
        <v>560.84</v>
      </c>
    </row>
    <row r="218" spans="1:10" ht="30" customHeight="1" thickBot="1" x14ac:dyDescent="0.25">
      <c r="A218" s="29"/>
      <c r="B218" s="29"/>
      <c r="C218" s="29"/>
      <c r="D218" s="29"/>
      <c r="E218" s="29"/>
      <c r="F218" s="29"/>
      <c r="G218" s="29" t="s">
        <v>1199</v>
      </c>
      <c r="H218" s="51">
        <v>2</v>
      </c>
      <c r="I218" s="29" t="s">
        <v>1198</v>
      </c>
      <c r="J218" s="50">
        <v>1121.68</v>
      </c>
    </row>
    <row r="219" spans="1:10" ht="0.95" customHeight="1" thickTop="1" x14ac:dyDescent="0.2">
      <c r="A219" s="49"/>
      <c r="B219" s="49"/>
      <c r="C219" s="49"/>
      <c r="D219" s="49"/>
      <c r="E219" s="49"/>
      <c r="F219" s="49"/>
      <c r="G219" s="49"/>
      <c r="H219" s="49"/>
      <c r="I219" s="49"/>
      <c r="J219" s="49"/>
    </row>
    <row r="220" spans="1:10" ht="18" customHeight="1" x14ac:dyDescent="0.2">
      <c r="A220" s="48" t="s">
        <v>231</v>
      </c>
      <c r="B220" s="46" t="s">
        <v>10</v>
      </c>
      <c r="C220" s="48" t="s">
        <v>11</v>
      </c>
      <c r="D220" s="48" t="s">
        <v>12</v>
      </c>
      <c r="E220" s="84" t="s">
        <v>13</v>
      </c>
      <c r="F220" s="84"/>
      <c r="G220" s="47" t="s">
        <v>14</v>
      </c>
      <c r="H220" s="46" t="s">
        <v>15</v>
      </c>
      <c r="I220" s="46" t="s">
        <v>16</v>
      </c>
      <c r="J220" s="46" t="s">
        <v>17</v>
      </c>
    </row>
    <row r="221" spans="1:10" ht="24" customHeight="1" x14ac:dyDescent="0.2">
      <c r="A221" s="38" t="s">
        <v>18</v>
      </c>
      <c r="B221" s="36" t="s">
        <v>232</v>
      </c>
      <c r="C221" s="38" t="s">
        <v>26</v>
      </c>
      <c r="D221" s="38" t="s">
        <v>233</v>
      </c>
      <c r="E221" s="91" t="s">
        <v>128</v>
      </c>
      <c r="F221" s="91"/>
      <c r="G221" s="37" t="s">
        <v>23</v>
      </c>
      <c r="H221" s="56">
        <v>1</v>
      </c>
      <c r="I221" s="41">
        <v>12.79</v>
      </c>
      <c r="J221" s="41">
        <v>12.79</v>
      </c>
    </row>
    <row r="222" spans="1:10" ht="24" customHeight="1" x14ac:dyDescent="0.2">
      <c r="A222" s="60" t="s">
        <v>39</v>
      </c>
      <c r="B222" s="61" t="s">
        <v>195</v>
      </c>
      <c r="C222" s="60" t="s">
        <v>26</v>
      </c>
      <c r="D222" s="60" t="s">
        <v>196</v>
      </c>
      <c r="E222" s="92" t="s">
        <v>38</v>
      </c>
      <c r="F222" s="92"/>
      <c r="G222" s="59" t="s">
        <v>29</v>
      </c>
      <c r="H222" s="58">
        <v>4.7600000000000003E-2</v>
      </c>
      <c r="I222" s="57">
        <v>29.31</v>
      </c>
      <c r="J222" s="57">
        <v>1.39</v>
      </c>
    </row>
    <row r="223" spans="1:10" ht="24" customHeight="1" x14ac:dyDescent="0.2">
      <c r="A223" s="60" t="s">
        <v>39</v>
      </c>
      <c r="B223" s="61" t="s">
        <v>197</v>
      </c>
      <c r="C223" s="60" t="s">
        <v>26</v>
      </c>
      <c r="D223" s="60" t="s">
        <v>198</v>
      </c>
      <c r="E223" s="92" t="s">
        <v>38</v>
      </c>
      <c r="F223" s="92"/>
      <c r="G223" s="59" t="s">
        <v>29</v>
      </c>
      <c r="H223" s="58">
        <v>4.7600000000000003E-2</v>
      </c>
      <c r="I223" s="57">
        <v>33.74</v>
      </c>
      <c r="J223" s="57">
        <v>1.6</v>
      </c>
    </row>
    <row r="224" spans="1:10" ht="24" customHeight="1" x14ac:dyDescent="0.2">
      <c r="A224" s="34" t="s">
        <v>24</v>
      </c>
      <c r="B224" s="35" t="s">
        <v>234</v>
      </c>
      <c r="C224" s="34" t="s">
        <v>26</v>
      </c>
      <c r="D224" s="34" t="s">
        <v>235</v>
      </c>
      <c r="E224" s="93" t="s">
        <v>103</v>
      </c>
      <c r="F224" s="93"/>
      <c r="G224" s="33" t="s">
        <v>23</v>
      </c>
      <c r="H224" s="55">
        <v>1</v>
      </c>
      <c r="I224" s="54">
        <v>8.75</v>
      </c>
      <c r="J224" s="54">
        <v>8.75</v>
      </c>
    </row>
    <row r="225" spans="1:10" ht="36" customHeight="1" x14ac:dyDescent="0.2">
      <c r="A225" s="34" t="s">
        <v>24</v>
      </c>
      <c r="B225" s="35" t="s">
        <v>236</v>
      </c>
      <c r="C225" s="34" t="s">
        <v>26</v>
      </c>
      <c r="D225" s="34" t="s">
        <v>237</v>
      </c>
      <c r="E225" s="93" t="s">
        <v>103</v>
      </c>
      <c r="F225" s="93"/>
      <c r="G225" s="33" t="s">
        <v>23</v>
      </c>
      <c r="H225" s="55">
        <v>1</v>
      </c>
      <c r="I225" s="54">
        <v>1.05</v>
      </c>
      <c r="J225" s="54">
        <v>1.05</v>
      </c>
    </row>
    <row r="226" spans="1:10" x14ac:dyDescent="0.2">
      <c r="A226" s="53"/>
      <c r="B226" s="53"/>
      <c r="C226" s="53"/>
      <c r="D226" s="53"/>
      <c r="E226" s="53" t="s">
        <v>30</v>
      </c>
      <c r="F226" s="52">
        <v>1.3877461466732488</v>
      </c>
      <c r="G226" s="53" t="s">
        <v>31</v>
      </c>
      <c r="H226" s="52">
        <v>1.1399999999999999</v>
      </c>
      <c r="I226" s="53" t="s">
        <v>32</v>
      </c>
      <c r="J226" s="52">
        <v>2.5299999999999998</v>
      </c>
    </row>
    <row r="227" spans="1:10" x14ac:dyDescent="0.2">
      <c r="A227" s="53"/>
      <c r="B227" s="53"/>
      <c r="C227" s="53"/>
      <c r="D227" s="53"/>
      <c r="E227" s="53" t="s">
        <v>33</v>
      </c>
      <c r="F227" s="52">
        <v>3.68</v>
      </c>
      <c r="G227" s="53"/>
      <c r="H227" s="90" t="s">
        <v>34</v>
      </c>
      <c r="I227" s="90"/>
      <c r="J227" s="52">
        <v>16.47</v>
      </c>
    </row>
    <row r="228" spans="1:10" ht="30" customHeight="1" thickBot="1" x14ac:dyDescent="0.25">
      <c r="A228" s="29"/>
      <c r="B228" s="29"/>
      <c r="C228" s="29"/>
      <c r="D228" s="29"/>
      <c r="E228" s="29"/>
      <c r="F228" s="29"/>
      <c r="G228" s="29" t="s">
        <v>1199</v>
      </c>
      <c r="H228" s="51">
        <v>4</v>
      </c>
      <c r="I228" s="29" t="s">
        <v>1198</v>
      </c>
      <c r="J228" s="50">
        <v>65.88</v>
      </c>
    </row>
    <row r="229" spans="1:10" ht="0.95" customHeight="1" thickTop="1" x14ac:dyDescent="0.2">
      <c r="A229" s="49"/>
      <c r="B229" s="49"/>
      <c r="C229" s="49"/>
      <c r="D229" s="49"/>
      <c r="E229" s="49"/>
      <c r="F229" s="49"/>
      <c r="G229" s="49"/>
      <c r="H229" s="49"/>
      <c r="I229" s="49"/>
      <c r="J229" s="49"/>
    </row>
    <row r="230" spans="1:10" ht="18" customHeight="1" x14ac:dyDescent="0.2">
      <c r="A230" s="48" t="s">
        <v>238</v>
      </c>
      <c r="B230" s="46" t="s">
        <v>10</v>
      </c>
      <c r="C230" s="48" t="s">
        <v>11</v>
      </c>
      <c r="D230" s="48" t="s">
        <v>12</v>
      </c>
      <c r="E230" s="84" t="s">
        <v>13</v>
      </c>
      <c r="F230" s="84"/>
      <c r="G230" s="47" t="s">
        <v>14</v>
      </c>
      <c r="H230" s="46" t="s">
        <v>15</v>
      </c>
      <c r="I230" s="46" t="s">
        <v>16</v>
      </c>
      <c r="J230" s="46" t="s">
        <v>17</v>
      </c>
    </row>
    <row r="231" spans="1:10" ht="24" customHeight="1" x14ac:dyDescent="0.2">
      <c r="A231" s="38" t="s">
        <v>18</v>
      </c>
      <c r="B231" s="36" t="s">
        <v>239</v>
      </c>
      <c r="C231" s="38" t="s">
        <v>26</v>
      </c>
      <c r="D231" s="38" t="s">
        <v>240</v>
      </c>
      <c r="E231" s="91" t="s">
        <v>128</v>
      </c>
      <c r="F231" s="91"/>
      <c r="G231" s="37" t="s">
        <v>23</v>
      </c>
      <c r="H231" s="56">
        <v>1</v>
      </c>
      <c r="I231" s="41">
        <v>12.01</v>
      </c>
      <c r="J231" s="41">
        <v>12.01</v>
      </c>
    </row>
    <row r="232" spans="1:10" ht="24" customHeight="1" x14ac:dyDescent="0.2">
      <c r="A232" s="60" t="s">
        <v>39</v>
      </c>
      <c r="B232" s="61" t="s">
        <v>195</v>
      </c>
      <c r="C232" s="60" t="s">
        <v>26</v>
      </c>
      <c r="D232" s="60" t="s">
        <v>196</v>
      </c>
      <c r="E232" s="92" t="s">
        <v>38</v>
      </c>
      <c r="F232" s="92"/>
      <c r="G232" s="59" t="s">
        <v>29</v>
      </c>
      <c r="H232" s="58">
        <v>3.5200000000000002E-2</v>
      </c>
      <c r="I232" s="57">
        <v>29.31</v>
      </c>
      <c r="J232" s="57">
        <v>1.03</v>
      </c>
    </row>
    <row r="233" spans="1:10" ht="24" customHeight="1" x14ac:dyDescent="0.2">
      <c r="A233" s="60" t="s">
        <v>39</v>
      </c>
      <c r="B233" s="61" t="s">
        <v>197</v>
      </c>
      <c r="C233" s="60" t="s">
        <v>26</v>
      </c>
      <c r="D233" s="60" t="s">
        <v>198</v>
      </c>
      <c r="E233" s="92" t="s">
        <v>38</v>
      </c>
      <c r="F233" s="92"/>
      <c r="G233" s="59" t="s">
        <v>29</v>
      </c>
      <c r="H233" s="58">
        <v>3.5200000000000002E-2</v>
      </c>
      <c r="I233" s="57">
        <v>33.74</v>
      </c>
      <c r="J233" s="57">
        <v>1.18</v>
      </c>
    </row>
    <row r="234" spans="1:10" ht="24" customHeight="1" x14ac:dyDescent="0.2">
      <c r="A234" s="34" t="s">
        <v>24</v>
      </c>
      <c r="B234" s="35" t="s">
        <v>234</v>
      </c>
      <c r="C234" s="34" t="s">
        <v>26</v>
      </c>
      <c r="D234" s="34" t="s">
        <v>235</v>
      </c>
      <c r="E234" s="93" t="s">
        <v>103</v>
      </c>
      <c r="F234" s="93"/>
      <c r="G234" s="33" t="s">
        <v>23</v>
      </c>
      <c r="H234" s="55">
        <v>1</v>
      </c>
      <c r="I234" s="54">
        <v>8.75</v>
      </c>
      <c r="J234" s="54">
        <v>8.75</v>
      </c>
    </row>
    <row r="235" spans="1:10" ht="36" customHeight="1" x14ac:dyDescent="0.2">
      <c r="A235" s="34" t="s">
        <v>24</v>
      </c>
      <c r="B235" s="35" t="s">
        <v>236</v>
      </c>
      <c r="C235" s="34" t="s">
        <v>26</v>
      </c>
      <c r="D235" s="34" t="s">
        <v>237</v>
      </c>
      <c r="E235" s="93" t="s">
        <v>103</v>
      </c>
      <c r="F235" s="93"/>
      <c r="G235" s="33" t="s">
        <v>23</v>
      </c>
      <c r="H235" s="55">
        <v>1</v>
      </c>
      <c r="I235" s="54">
        <v>1.05</v>
      </c>
      <c r="J235" s="54">
        <v>1.05</v>
      </c>
    </row>
    <row r="236" spans="1:10" x14ac:dyDescent="0.2">
      <c r="A236" s="53"/>
      <c r="B236" s="53"/>
      <c r="C236" s="53"/>
      <c r="D236" s="53"/>
      <c r="E236" s="53" t="s">
        <v>30</v>
      </c>
      <c r="F236" s="52">
        <v>1.0202402501234162</v>
      </c>
      <c r="G236" s="53" t="s">
        <v>31</v>
      </c>
      <c r="H236" s="52">
        <v>0.84</v>
      </c>
      <c r="I236" s="53" t="s">
        <v>32</v>
      </c>
      <c r="J236" s="52">
        <v>1.86</v>
      </c>
    </row>
    <row r="237" spans="1:10" x14ac:dyDescent="0.2">
      <c r="A237" s="53"/>
      <c r="B237" s="53"/>
      <c r="C237" s="53"/>
      <c r="D237" s="53"/>
      <c r="E237" s="53" t="s">
        <v>33</v>
      </c>
      <c r="F237" s="52">
        <v>3.45</v>
      </c>
      <c r="G237" s="53"/>
      <c r="H237" s="90" t="s">
        <v>34</v>
      </c>
      <c r="I237" s="90"/>
      <c r="J237" s="52">
        <v>15.46</v>
      </c>
    </row>
    <row r="238" spans="1:10" ht="30" customHeight="1" thickBot="1" x14ac:dyDescent="0.25">
      <c r="A238" s="29"/>
      <c r="B238" s="29"/>
      <c r="C238" s="29"/>
      <c r="D238" s="29"/>
      <c r="E238" s="29"/>
      <c r="F238" s="29"/>
      <c r="G238" s="29" t="s">
        <v>1199</v>
      </c>
      <c r="H238" s="51">
        <v>2</v>
      </c>
      <c r="I238" s="29" t="s">
        <v>1198</v>
      </c>
      <c r="J238" s="50">
        <v>30.92</v>
      </c>
    </row>
    <row r="239" spans="1:10" ht="0.95" customHeight="1" thickTop="1" x14ac:dyDescent="0.2">
      <c r="A239" s="49"/>
      <c r="B239" s="49"/>
      <c r="C239" s="49"/>
      <c r="D239" s="49"/>
      <c r="E239" s="49"/>
      <c r="F239" s="49"/>
      <c r="G239" s="49"/>
      <c r="H239" s="49"/>
      <c r="I239" s="49"/>
      <c r="J239" s="49"/>
    </row>
    <row r="240" spans="1:10" ht="18" customHeight="1" x14ac:dyDescent="0.2">
      <c r="A240" s="48" t="s">
        <v>241</v>
      </c>
      <c r="B240" s="46" t="s">
        <v>10</v>
      </c>
      <c r="C240" s="48" t="s">
        <v>11</v>
      </c>
      <c r="D240" s="48" t="s">
        <v>12</v>
      </c>
      <c r="E240" s="84" t="s">
        <v>13</v>
      </c>
      <c r="F240" s="84"/>
      <c r="G240" s="47" t="s">
        <v>14</v>
      </c>
      <c r="H240" s="46" t="s">
        <v>15</v>
      </c>
      <c r="I240" s="46" t="s">
        <v>16</v>
      </c>
      <c r="J240" s="46" t="s">
        <v>17</v>
      </c>
    </row>
    <row r="241" spans="1:10" ht="24" customHeight="1" x14ac:dyDescent="0.2">
      <c r="A241" s="38" t="s">
        <v>18</v>
      </c>
      <c r="B241" s="36" t="s">
        <v>242</v>
      </c>
      <c r="C241" s="38" t="s">
        <v>26</v>
      </c>
      <c r="D241" s="38" t="s">
        <v>243</v>
      </c>
      <c r="E241" s="91" t="s">
        <v>128</v>
      </c>
      <c r="F241" s="91"/>
      <c r="G241" s="37" t="s">
        <v>23</v>
      </c>
      <c r="H241" s="56">
        <v>1</v>
      </c>
      <c r="I241" s="41">
        <v>14.28</v>
      </c>
      <c r="J241" s="41">
        <v>14.28</v>
      </c>
    </row>
    <row r="242" spans="1:10" ht="24" customHeight="1" x14ac:dyDescent="0.2">
      <c r="A242" s="60" t="s">
        <v>39</v>
      </c>
      <c r="B242" s="61" t="s">
        <v>195</v>
      </c>
      <c r="C242" s="60" t="s">
        <v>26</v>
      </c>
      <c r="D242" s="60" t="s">
        <v>196</v>
      </c>
      <c r="E242" s="92" t="s">
        <v>38</v>
      </c>
      <c r="F242" s="92"/>
      <c r="G242" s="59" t="s">
        <v>29</v>
      </c>
      <c r="H242" s="58">
        <v>6.6299999999999998E-2</v>
      </c>
      <c r="I242" s="57">
        <v>29.31</v>
      </c>
      <c r="J242" s="57">
        <v>1.94</v>
      </c>
    </row>
    <row r="243" spans="1:10" ht="24" customHeight="1" x14ac:dyDescent="0.2">
      <c r="A243" s="60" t="s">
        <v>39</v>
      </c>
      <c r="B243" s="61" t="s">
        <v>197</v>
      </c>
      <c r="C243" s="60" t="s">
        <v>26</v>
      </c>
      <c r="D243" s="60" t="s">
        <v>198</v>
      </c>
      <c r="E243" s="92" t="s">
        <v>38</v>
      </c>
      <c r="F243" s="92"/>
      <c r="G243" s="59" t="s">
        <v>29</v>
      </c>
      <c r="H243" s="58">
        <v>6.6299999999999998E-2</v>
      </c>
      <c r="I243" s="57">
        <v>33.74</v>
      </c>
      <c r="J243" s="57">
        <v>2.23</v>
      </c>
    </row>
    <row r="244" spans="1:10" ht="24" customHeight="1" x14ac:dyDescent="0.2">
      <c r="A244" s="34" t="s">
        <v>24</v>
      </c>
      <c r="B244" s="35" t="s">
        <v>234</v>
      </c>
      <c r="C244" s="34" t="s">
        <v>26</v>
      </c>
      <c r="D244" s="34" t="s">
        <v>235</v>
      </c>
      <c r="E244" s="93" t="s">
        <v>103</v>
      </c>
      <c r="F244" s="93"/>
      <c r="G244" s="33" t="s">
        <v>23</v>
      </c>
      <c r="H244" s="55">
        <v>1</v>
      </c>
      <c r="I244" s="54">
        <v>8.75</v>
      </c>
      <c r="J244" s="54">
        <v>8.75</v>
      </c>
    </row>
    <row r="245" spans="1:10" ht="36" customHeight="1" x14ac:dyDescent="0.2">
      <c r="A245" s="34" t="s">
        <v>24</v>
      </c>
      <c r="B245" s="35" t="s">
        <v>244</v>
      </c>
      <c r="C245" s="34" t="s">
        <v>26</v>
      </c>
      <c r="D245" s="34" t="s">
        <v>245</v>
      </c>
      <c r="E245" s="93" t="s">
        <v>103</v>
      </c>
      <c r="F245" s="93"/>
      <c r="G245" s="33" t="s">
        <v>23</v>
      </c>
      <c r="H245" s="55">
        <v>1</v>
      </c>
      <c r="I245" s="54">
        <v>1.36</v>
      </c>
      <c r="J245" s="54">
        <v>1.36</v>
      </c>
    </row>
    <row r="246" spans="1:10" x14ac:dyDescent="0.2">
      <c r="A246" s="53"/>
      <c r="B246" s="53"/>
      <c r="C246" s="53"/>
      <c r="D246" s="53"/>
      <c r="E246" s="53" t="s">
        <v>30</v>
      </c>
      <c r="F246" s="52">
        <v>1.9307772475453897</v>
      </c>
      <c r="G246" s="53" t="s">
        <v>31</v>
      </c>
      <c r="H246" s="52">
        <v>1.59</v>
      </c>
      <c r="I246" s="53" t="s">
        <v>32</v>
      </c>
      <c r="J246" s="52">
        <v>3.52</v>
      </c>
    </row>
    <row r="247" spans="1:10" x14ac:dyDescent="0.2">
      <c r="A247" s="53"/>
      <c r="B247" s="53"/>
      <c r="C247" s="53"/>
      <c r="D247" s="53"/>
      <c r="E247" s="53" t="s">
        <v>33</v>
      </c>
      <c r="F247" s="52">
        <v>4.0999999999999996</v>
      </c>
      <c r="G247" s="53"/>
      <c r="H247" s="90" t="s">
        <v>34</v>
      </c>
      <c r="I247" s="90"/>
      <c r="J247" s="52">
        <v>18.38</v>
      </c>
    </row>
    <row r="248" spans="1:10" ht="30" customHeight="1" thickBot="1" x14ac:dyDescent="0.25">
      <c r="A248" s="29"/>
      <c r="B248" s="29"/>
      <c r="C248" s="29"/>
      <c r="D248" s="29"/>
      <c r="E248" s="29"/>
      <c r="F248" s="29"/>
      <c r="G248" s="29" t="s">
        <v>1199</v>
      </c>
      <c r="H248" s="51">
        <v>1</v>
      </c>
      <c r="I248" s="29" t="s">
        <v>1198</v>
      </c>
      <c r="J248" s="50">
        <v>18.38</v>
      </c>
    </row>
    <row r="249" spans="1:10" ht="0.95" customHeight="1" thickTop="1" x14ac:dyDescent="0.2">
      <c r="A249" s="49"/>
      <c r="B249" s="49"/>
      <c r="C249" s="49"/>
      <c r="D249" s="49"/>
      <c r="E249" s="49"/>
      <c r="F249" s="49"/>
      <c r="G249" s="49"/>
      <c r="H249" s="49"/>
      <c r="I249" s="49"/>
      <c r="J249" s="49"/>
    </row>
    <row r="250" spans="1:10" ht="18" customHeight="1" x14ac:dyDescent="0.2">
      <c r="A250" s="48" t="s">
        <v>246</v>
      </c>
      <c r="B250" s="46" t="s">
        <v>10</v>
      </c>
      <c r="C250" s="48" t="s">
        <v>11</v>
      </c>
      <c r="D250" s="48" t="s">
        <v>12</v>
      </c>
      <c r="E250" s="84" t="s">
        <v>13</v>
      </c>
      <c r="F250" s="84"/>
      <c r="G250" s="47" t="s">
        <v>14</v>
      </c>
      <c r="H250" s="46" t="s">
        <v>15</v>
      </c>
      <c r="I250" s="46" t="s">
        <v>16</v>
      </c>
      <c r="J250" s="46" t="s">
        <v>17</v>
      </c>
    </row>
    <row r="251" spans="1:10" ht="48" customHeight="1" x14ac:dyDescent="0.2">
      <c r="A251" s="38" t="s">
        <v>18</v>
      </c>
      <c r="B251" s="36" t="s">
        <v>247</v>
      </c>
      <c r="C251" s="38" t="s">
        <v>26</v>
      </c>
      <c r="D251" s="38" t="s">
        <v>248</v>
      </c>
      <c r="E251" s="91" t="s">
        <v>128</v>
      </c>
      <c r="F251" s="91"/>
      <c r="G251" s="37" t="s">
        <v>106</v>
      </c>
      <c r="H251" s="56">
        <v>1</v>
      </c>
      <c r="I251" s="41">
        <v>166.09</v>
      </c>
      <c r="J251" s="41">
        <v>166.09</v>
      </c>
    </row>
    <row r="252" spans="1:10" ht="24" customHeight="1" x14ac:dyDescent="0.2">
      <c r="A252" s="60" t="s">
        <v>39</v>
      </c>
      <c r="B252" s="61" t="s">
        <v>195</v>
      </c>
      <c r="C252" s="60" t="s">
        <v>26</v>
      </c>
      <c r="D252" s="60" t="s">
        <v>196</v>
      </c>
      <c r="E252" s="92" t="s">
        <v>38</v>
      </c>
      <c r="F252" s="92"/>
      <c r="G252" s="59" t="s">
        <v>29</v>
      </c>
      <c r="H252" s="58">
        <v>0.17150000000000001</v>
      </c>
      <c r="I252" s="57">
        <v>29.31</v>
      </c>
      <c r="J252" s="57">
        <v>5.0199999999999996</v>
      </c>
    </row>
    <row r="253" spans="1:10" ht="24" customHeight="1" x14ac:dyDescent="0.2">
      <c r="A253" s="60" t="s">
        <v>39</v>
      </c>
      <c r="B253" s="61" t="s">
        <v>197</v>
      </c>
      <c r="C253" s="60" t="s">
        <v>26</v>
      </c>
      <c r="D253" s="60" t="s">
        <v>198</v>
      </c>
      <c r="E253" s="92" t="s">
        <v>38</v>
      </c>
      <c r="F253" s="92"/>
      <c r="G253" s="59" t="s">
        <v>29</v>
      </c>
      <c r="H253" s="58">
        <v>0.17150000000000001</v>
      </c>
      <c r="I253" s="57">
        <v>33.74</v>
      </c>
      <c r="J253" s="57">
        <v>5.78</v>
      </c>
    </row>
    <row r="254" spans="1:10" ht="48" customHeight="1" x14ac:dyDescent="0.2">
      <c r="A254" s="34" t="s">
        <v>24</v>
      </c>
      <c r="B254" s="35" t="s">
        <v>249</v>
      </c>
      <c r="C254" s="34" t="s">
        <v>26</v>
      </c>
      <c r="D254" s="34" t="s">
        <v>250</v>
      </c>
      <c r="E254" s="93" t="s">
        <v>103</v>
      </c>
      <c r="F254" s="93"/>
      <c r="G254" s="33" t="s">
        <v>106</v>
      </c>
      <c r="H254" s="55">
        <v>1.0149999999999999</v>
      </c>
      <c r="I254" s="54">
        <v>152.97999999999999</v>
      </c>
      <c r="J254" s="54">
        <v>155.27000000000001</v>
      </c>
    </row>
    <row r="255" spans="1:10" ht="24" customHeight="1" x14ac:dyDescent="0.2">
      <c r="A255" s="34" t="s">
        <v>24</v>
      </c>
      <c r="B255" s="35" t="s">
        <v>251</v>
      </c>
      <c r="C255" s="34" t="s">
        <v>26</v>
      </c>
      <c r="D255" s="34" t="s">
        <v>252</v>
      </c>
      <c r="E255" s="93" t="s">
        <v>103</v>
      </c>
      <c r="F255" s="93"/>
      <c r="G255" s="33" t="s">
        <v>23</v>
      </c>
      <c r="H255" s="55">
        <v>8.9999999999999993E-3</v>
      </c>
      <c r="I255" s="54">
        <v>2.84</v>
      </c>
      <c r="J255" s="54">
        <v>0.02</v>
      </c>
    </row>
    <row r="256" spans="1:10" x14ac:dyDescent="0.2">
      <c r="A256" s="53"/>
      <c r="B256" s="53"/>
      <c r="C256" s="53"/>
      <c r="D256" s="53"/>
      <c r="E256" s="53" t="s">
        <v>30</v>
      </c>
      <c r="F256" s="52">
        <v>5.0024683231857825</v>
      </c>
      <c r="G256" s="53" t="s">
        <v>31</v>
      </c>
      <c r="H256" s="52">
        <v>4.12</v>
      </c>
      <c r="I256" s="53" t="s">
        <v>32</v>
      </c>
      <c r="J256" s="52">
        <v>9.1199999999999992</v>
      </c>
    </row>
    <row r="257" spans="1:10" x14ac:dyDescent="0.2">
      <c r="A257" s="53"/>
      <c r="B257" s="53"/>
      <c r="C257" s="53"/>
      <c r="D257" s="53"/>
      <c r="E257" s="53" t="s">
        <v>33</v>
      </c>
      <c r="F257" s="52">
        <v>47.8</v>
      </c>
      <c r="G257" s="53"/>
      <c r="H257" s="90" t="s">
        <v>34</v>
      </c>
      <c r="I257" s="90"/>
      <c r="J257" s="52">
        <v>213.89</v>
      </c>
    </row>
    <row r="258" spans="1:10" ht="30" customHeight="1" thickBot="1" x14ac:dyDescent="0.25">
      <c r="A258" s="29"/>
      <c r="B258" s="29"/>
      <c r="C258" s="29"/>
      <c r="D258" s="29"/>
      <c r="E258" s="29"/>
      <c r="F258" s="29"/>
      <c r="G258" s="29" t="s">
        <v>1199</v>
      </c>
      <c r="H258" s="51">
        <v>720</v>
      </c>
      <c r="I258" s="29" t="s">
        <v>1198</v>
      </c>
      <c r="J258" s="50">
        <v>154000.79999999999</v>
      </c>
    </row>
    <row r="259" spans="1:10" ht="0.95" customHeight="1" thickTop="1" x14ac:dyDescent="0.2">
      <c r="A259" s="49"/>
      <c r="B259" s="49"/>
      <c r="C259" s="49"/>
      <c r="D259" s="49"/>
      <c r="E259" s="49"/>
      <c r="F259" s="49"/>
      <c r="G259" s="49"/>
      <c r="H259" s="49"/>
      <c r="I259" s="49"/>
      <c r="J259" s="49"/>
    </row>
    <row r="260" spans="1:10" ht="18" customHeight="1" x14ac:dyDescent="0.2">
      <c r="A260" s="48" t="s">
        <v>253</v>
      </c>
      <c r="B260" s="46" t="s">
        <v>10</v>
      </c>
      <c r="C260" s="48" t="s">
        <v>11</v>
      </c>
      <c r="D260" s="48" t="s">
        <v>12</v>
      </c>
      <c r="E260" s="84" t="s">
        <v>13</v>
      </c>
      <c r="F260" s="84"/>
      <c r="G260" s="47" t="s">
        <v>14</v>
      </c>
      <c r="H260" s="46" t="s">
        <v>15</v>
      </c>
      <c r="I260" s="46" t="s">
        <v>16</v>
      </c>
      <c r="J260" s="46" t="s">
        <v>17</v>
      </c>
    </row>
    <row r="261" spans="1:10" ht="48" customHeight="1" x14ac:dyDescent="0.2">
      <c r="A261" s="38" t="s">
        <v>18</v>
      </c>
      <c r="B261" s="36" t="s">
        <v>254</v>
      </c>
      <c r="C261" s="38" t="s">
        <v>26</v>
      </c>
      <c r="D261" s="38" t="s">
        <v>255</v>
      </c>
      <c r="E261" s="91" t="s">
        <v>128</v>
      </c>
      <c r="F261" s="91"/>
      <c r="G261" s="37" t="s">
        <v>106</v>
      </c>
      <c r="H261" s="56">
        <v>1</v>
      </c>
      <c r="I261" s="41">
        <v>104.02</v>
      </c>
      <c r="J261" s="41">
        <v>104.02</v>
      </c>
    </row>
    <row r="262" spans="1:10" ht="24" customHeight="1" x14ac:dyDescent="0.2">
      <c r="A262" s="60" t="s">
        <v>39</v>
      </c>
      <c r="B262" s="61" t="s">
        <v>195</v>
      </c>
      <c r="C262" s="60" t="s">
        <v>26</v>
      </c>
      <c r="D262" s="60" t="s">
        <v>196</v>
      </c>
      <c r="E262" s="92" t="s">
        <v>38</v>
      </c>
      <c r="F262" s="92"/>
      <c r="G262" s="59" t="s">
        <v>29</v>
      </c>
      <c r="H262" s="58">
        <v>0.12280000000000001</v>
      </c>
      <c r="I262" s="57">
        <v>29.31</v>
      </c>
      <c r="J262" s="57">
        <v>3.59</v>
      </c>
    </row>
    <row r="263" spans="1:10" ht="24" customHeight="1" x14ac:dyDescent="0.2">
      <c r="A263" s="60" t="s">
        <v>39</v>
      </c>
      <c r="B263" s="61" t="s">
        <v>197</v>
      </c>
      <c r="C263" s="60" t="s">
        <v>26</v>
      </c>
      <c r="D263" s="60" t="s">
        <v>198</v>
      </c>
      <c r="E263" s="92" t="s">
        <v>38</v>
      </c>
      <c r="F263" s="92"/>
      <c r="G263" s="59" t="s">
        <v>29</v>
      </c>
      <c r="H263" s="58">
        <v>0.12280000000000001</v>
      </c>
      <c r="I263" s="57">
        <v>33.74</v>
      </c>
      <c r="J263" s="57">
        <v>4.1399999999999997</v>
      </c>
    </row>
    <row r="264" spans="1:10" ht="48" customHeight="1" x14ac:dyDescent="0.2">
      <c r="A264" s="34" t="s">
        <v>24</v>
      </c>
      <c r="B264" s="35" t="s">
        <v>256</v>
      </c>
      <c r="C264" s="34" t="s">
        <v>26</v>
      </c>
      <c r="D264" s="34" t="s">
        <v>257</v>
      </c>
      <c r="E264" s="93" t="s">
        <v>103</v>
      </c>
      <c r="F264" s="93"/>
      <c r="G264" s="33" t="s">
        <v>106</v>
      </c>
      <c r="H264" s="55">
        <v>1.0149999999999999</v>
      </c>
      <c r="I264" s="54">
        <v>94.85</v>
      </c>
      <c r="J264" s="54">
        <v>96.27</v>
      </c>
    </row>
    <row r="265" spans="1:10" ht="24" customHeight="1" x14ac:dyDescent="0.2">
      <c r="A265" s="34" t="s">
        <v>24</v>
      </c>
      <c r="B265" s="35" t="s">
        <v>251</v>
      </c>
      <c r="C265" s="34" t="s">
        <v>26</v>
      </c>
      <c r="D265" s="34" t="s">
        <v>252</v>
      </c>
      <c r="E265" s="93" t="s">
        <v>103</v>
      </c>
      <c r="F265" s="93"/>
      <c r="G265" s="33" t="s">
        <v>23</v>
      </c>
      <c r="H265" s="55">
        <v>8.9999999999999993E-3</v>
      </c>
      <c r="I265" s="54">
        <v>2.84</v>
      </c>
      <c r="J265" s="54">
        <v>0.02</v>
      </c>
    </row>
    <row r="266" spans="1:10" x14ac:dyDescent="0.2">
      <c r="A266" s="53"/>
      <c r="B266" s="53"/>
      <c r="C266" s="53"/>
      <c r="D266" s="53"/>
      <c r="E266" s="53" t="s">
        <v>30</v>
      </c>
      <c r="F266" s="52">
        <v>3.5763260380670285</v>
      </c>
      <c r="G266" s="53" t="s">
        <v>31</v>
      </c>
      <c r="H266" s="52">
        <v>2.94</v>
      </c>
      <c r="I266" s="53" t="s">
        <v>32</v>
      </c>
      <c r="J266" s="52">
        <v>6.52</v>
      </c>
    </row>
    <row r="267" spans="1:10" x14ac:dyDescent="0.2">
      <c r="A267" s="53"/>
      <c r="B267" s="53"/>
      <c r="C267" s="53"/>
      <c r="D267" s="53"/>
      <c r="E267" s="53" t="s">
        <v>33</v>
      </c>
      <c r="F267" s="52">
        <v>29.93</v>
      </c>
      <c r="G267" s="53"/>
      <c r="H267" s="90" t="s">
        <v>34</v>
      </c>
      <c r="I267" s="90"/>
      <c r="J267" s="52">
        <v>133.94999999999999</v>
      </c>
    </row>
    <row r="268" spans="1:10" ht="30" customHeight="1" thickBot="1" x14ac:dyDescent="0.25">
      <c r="A268" s="29"/>
      <c r="B268" s="29"/>
      <c r="C268" s="29"/>
      <c r="D268" s="29"/>
      <c r="E268" s="29"/>
      <c r="F268" s="29"/>
      <c r="G268" s="29" t="s">
        <v>1199</v>
      </c>
      <c r="H268" s="51">
        <v>80</v>
      </c>
      <c r="I268" s="29" t="s">
        <v>1198</v>
      </c>
      <c r="J268" s="50">
        <v>10716</v>
      </c>
    </row>
    <row r="269" spans="1:10" ht="0.95" customHeight="1" thickTop="1" x14ac:dyDescent="0.2">
      <c r="A269" s="49"/>
      <c r="B269" s="49"/>
      <c r="C269" s="49"/>
      <c r="D269" s="49"/>
      <c r="E269" s="49"/>
      <c r="F269" s="49"/>
      <c r="G269" s="49"/>
      <c r="H269" s="49"/>
      <c r="I269" s="49"/>
      <c r="J269" s="49"/>
    </row>
    <row r="270" spans="1:10" ht="18" customHeight="1" x14ac:dyDescent="0.2">
      <c r="A270" s="48" t="s">
        <v>258</v>
      </c>
      <c r="B270" s="46" t="s">
        <v>10</v>
      </c>
      <c r="C270" s="48" t="s">
        <v>11</v>
      </c>
      <c r="D270" s="48" t="s">
        <v>12</v>
      </c>
      <c r="E270" s="84" t="s">
        <v>13</v>
      </c>
      <c r="F270" s="84"/>
      <c r="G270" s="47" t="s">
        <v>14</v>
      </c>
      <c r="H270" s="46" t="s">
        <v>15</v>
      </c>
      <c r="I270" s="46" t="s">
        <v>16</v>
      </c>
      <c r="J270" s="46" t="s">
        <v>17</v>
      </c>
    </row>
    <row r="271" spans="1:10" ht="48" customHeight="1" x14ac:dyDescent="0.2">
      <c r="A271" s="38" t="s">
        <v>18</v>
      </c>
      <c r="B271" s="36" t="s">
        <v>259</v>
      </c>
      <c r="C271" s="38" t="s">
        <v>26</v>
      </c>
      <c r="D271" s="38" t="s">
        <v>260</v>
      </c>
      <c r="E271" s="91" t="s">
        <v>153</v>
      </c>
      <c r="F271" s="91"/>
      <c r="G271" s="37" t="s">
        <v>106</v>
      </c>
      <c r="H271" s="56">
        <v>1</v>
      </c>
      <c r="I271" s="41">
        <v>29.09</v>
      </c>
      <c r="J271" s="41">
        <v>29.09</v>
      </c>
    </row>
    <row r="272" spans="1:10" ht="24" customHeight="1" x14ac:dyDescent="0.2">
      <c r="A272" s="60" t="s">
        <v>39</v>
      </c>
      <c r="B272" s="61" t="s">
        <v>154</v>
      </c>
      <c r="C272" s="60" t="s">
        <v>26</v>
      </c>
      <c r="D272" s="60" t="s">
        <v>155</v>
      </c>
      <c r="E272" s="92" t="s">
        <v>38</v>
      </c>
      <c r="F272" s="92"/>
      <c r="G272" s="59" t="s">
        <v>29</v>
      </c>
      <c r="H272" s="58">
        <v>0.161</v>
      </c>
      <c r="I272" s="57">
        <v>32.56</v>
      </c>
      <c r="J272" s="57">
        <v>5.24</v>
      </c>
    </row>
    <row r="273" spans="1:10" ht="24" customHeight="1" x14ac:dyDescent="0.2">
      <c r="A273" s="60" t="s">
        <v>39</v>
      </c>
      <c r="B273" s="61" t="s">
        <v>156</v>
      </c>
      <c r="C273" s="60" t="s">
        <v>26</v>
      </c>
      <c r="D273" s="60" t="s">
        <v>157</v>
      </c>
      <c r="E273" s="92" t="s">
        <v>38</v>
      </c>
      <c r="F273" s="92"/>
      <c r="G273" s="59" t="s">
        <v>29</v>
      </c>
      <c r="H273" s="58">
        <v>2.3E-2</v>
      </c>
      <c r="I273" s="57">
        <v>28.26</v>
      </c>
      <c r="J273" s="57">
        <v>0.64</v>
      </c>
    </row>
    <row r="274" spans="1:10" ht="36" customHeight="1" x14ac:dyDescent="0.2">
      <c r="A274" s="34" t="s">
        <v>24</v>
      </c>
      <c r="B274" s="35" t="s">
        <v>158</v>
      </c>
      <c r="C274" s="34" t="s">
        <v>26</v>
      </c>
      <c r="D274" s="34" t="s">
        <v>159</v>
      </c>
      <c r="E274" s="93" t="s">
        <v>103</v>
      </c>
      <c r="F274" s="93"/>
      <c r="G274" s="33" t="s">
        <v>23</v>
      </c>
      <c r="H274" s="55">
        <v>4</v>
      </c>
      <c r="I274" s="54">
        <v>0.8</v>
      </c>
      <c r="J274" s="54">
        <v>3.2</v>
      </c>
    </row>
    <row r="275" spans="1:10" ht="24" customHeight="1" x14ac:dyDescent="0.2">
      <c r="A275" s="34" t="s">
        <v>24</v>
      </c>
      <c r="B275" s="35" t="s">
        <v>160</v>
      </c>
      <c r="C275" s="34" t="s">
        <v>26</v>
      </c>
      <c r="D275" s="34" t="s">
        <v>161</v>
      </c>
      <c r="E275" s="93" t="s">
        <v>103</v>
      </c>
      <c r="F275" s="93"/>
      <c r="G275" s="33" t="s">
        <v>23</v>
      </c>
      <c r="H275" s="55">
        <v>1.333</v>
      </c>
      <c r="I275" s="54">
        <v>1.24</v>
      </c>
      <c r="J275" s="54">
        <v>1.65</v>
      </c>
    </row>
    <row r="276" spans="1:10" ht="24" customHeight="1" x14ac:dyDescent="0.2">
      <c r="A276" s="34" t="s">
        <v>24</v>
      </c>
      <c r="B276" s="35" t="s">
        <v>162</v>
      </c>
      <c r="C276" s="34" t="s">
        <v>26</v>
      </c>
      <c r="D276" s="34" t="s">
        <v>163</v>
      </c>
      <c r="E276" s="93" t="s">
        <v>103</v>
      </c>
      <c r="F276" s="93"/>
      <c r="G276" s="33" t="s">
        <v>106</v>
      </c>
      <c r="H276" s="55">
        <v>0.56000000000000005</v>
      </c>
      <c r="I276" s="54">
        <v>25.78</v>
      </c>
      <c r="J276" s="54">
        <v>14.43</v>
      </c>
    </row>
    <row r="277" spans="1:10" ht="24" customHeight="1" x14ac:dyDescent="0.2">
      <c r="A277" s="34" t="s">
        <v>24</v>
      </c>
      <c r="B277" s="35" t="s">
        <v>164</v>
      </c>
      <c r="C277" s="34" t="s">
        <v>26</v>
      </c>
      <c r="D277" s="34" t="s">
        <v>165</v>
      </c>
      <c r="E277" s="93" t="s">
        <v>103</v>
      </c>
      <c r="F277" s="93"/>
      <c r="G277" s="33" t="s">
        <v>23</v>
      </c>
      <c r="H277" s="55">
        <v>4</v>
      </c>
      <c r="I277" s="54">
        <v>0.31</v>
      </c>
      <c r="J277" s="54">
        <v>1.24</v>
      </c>
    </row>
    <row r="278" spans="1:10" ht="24" customHeight="1" x14ac:dyDescent="0.2">
      <c r="A278" s="34" t="s">
        <v>24</v>
      </c>
      <c r="B278" s="35" t="s">
        <v>166</v>
      </c>
      <c r="C278" s="34" t="s">
        <v>26</v>
      </c>
      <c r="D278" s="34" t="s">
        <v>167</v>
      </c>
      <c r="E278" s="93" t="s">
        <v>103</v>
      </c>
      <c r="F278" s="93"/>
      <c r="G278" s="33" t="s">
        <v>106</v>
      </c>
      <c r="H278" s="55">
        <v>0.46700000000000003</v>
      </c>
      <c r="I278" s="54">
        <v>5.77</v>
      </c>
      <c r="J278" s="54">
        <v>2.69</v>
      </c>
    </row>
    <row r="279" spans="1:10" x14ac:dyDescent="0.2">
      <c r="A279" s="53"/>
      <c r="B279" s="53"/>
      <c r="C279" s="53"/>
      <c r="D279" s="53"/>
      <c r="E279" s="53" t="s">
        <v>30</v>
      </c>
      <c r="F279" s="52">
        <v>2.7919477812517139</v>
      </c>
      <c r="G279" s="53" t="s">
        <v>31</v>
      </c>
      <c r="H279" s="52">
        <v>2.2999999999999998</v>
      </c>
      <c r="I279" s="53" t="s">
        <v>32</v>
      </c>
      <c r="J279" s="52">
        <v>5.09</v>
      </c>
    </row>
    <row r="280" spans="1:10" x14ac:dyDescent="0.2">
      <c r="A280" s="53"/>
      <c r="B280" s="53"/>
      <c r="C280" s="53"/>
      <c r="D280" s="53"/>
      <c r="E280" s="53" t="s">
        <v>33</v>
      </c>
      <c r="F280" s="52">
        <v>8.3699999999999992</v>
      </c>
      <c r="G280" s="53"/>
      <c r="H280" s="90" t="s">
        <v>34</v>
      </c>
      <c r="I280" s="90"/>
      <c r="J280" s="52">
        <v>37.46</v>
      </c>
    </row>
    <row r="281" spans="1:10" ht="30" customHeight="1" thickBot="1" x14ac:dyDescent="0.25">
      <c r="A281" s="29"/>
      <c r="B281" s="29"/>
      <c r="C281" s="29"/>
      <c r="D281" s="29"/>
      <c r="E281" s="29"/>
      <c r="F281" s="29"/>
      <c r="G281" s="29" t="s">
        <v>1199</v>
      </c>
      <c r="H281" s="51">
        <v>100</v>
      </c>
      <c r="I281" s="29" t="s">
        <v>1198</v>
      </c>
      <c r="J281" s="50">
        <v>3746</v>
      </c>
    </row>
    <row r="282" spans="1:10" ht="0.95" customHeight="1" thickTop="1" x14ac:dyDescent="0.2">
      <c r="A282" s="49"/>
      <c r="B282" s="49"/>
      <c r="C282" s="49"/>
      <c r="D282" s="49"/>
      <c r="E282" s="49"/>
      <c r="F282" s="49"/>
      <c r="G282" s="49"/>
      <c r="H282" s="49"/>
      <c r="I282" s="49"/>
      <c r="J282" s="49"/>
    </row>
    <row r="283" spans="1:10" ht="18" customHeight="1" x14ac:dyDescent="0.2">
      <c r="A283" s="48" t="s">
        <v>261</v>
      </c>
      <c r="B283" s="46" t="s">
        <v>10</v>
      </c>
      <c r="C283" s="48" t="s">
        <v>11</v>
      </c>
      <c r="D283" s="48" t="s">
        <v>12</v>
      </c>
      <c r="E283" s="84" t="s">
        <v>13</v>
      </c>
      <c r="F283" s="84"/>
      <c r="G283" s="47" t="s">
        <v>14</v>
      </c>
      <c r="H283" s="46" t="s">
        <v>15</v>
      </c>
      <c r="I283" s="46" t="s">
        <v>16</v>
      </c>
      <c r="J283" s="46" t="s">
        <v>17</v>
      </c>
    </row>
    <row r="284" spans="1:10" ht="24" customHeight="1" x14ac:dyDescent="0.2">
      <c r="A284" s="38" t="s">
        <v>18</v>
      </c>
      <c r="B284" s="36" t="s">
        <v>262</v>
      </c>
      <c r="C284" s="38" t="s">
        <v>26</v>
      </c>
      <c r="D284" s="38" t="s">
        <v>263</v>
      </c>
      <c r="E284" s="91" t="s">
        <v>153</v>
      </c>
      <c r="F284" s="91"/>
      <c r="G284" s="37" t="s">
        <v>23</v>
      </c>
      <c r="H284" s="56">
        <v>1</v>
      </c>
      <c r="I284" s="41">
        <v>181.3</v>
      </c>
      <c r="J284" s="41">
        <v>181.3</v>
      </c>
    </row>
    <row r="285" spans="1:10" ht="24" customHeight="1" x14ac:dyDescent="0.2">
      <c r="A285" s="60" t="s">
        <v>39</v>
      </c>
      <c r="B285" s="61" t="s">
        <v>264</v>
      </c>
      <c r="C285" s="60" t="s">
        <v>26</v>
      </c>
      <c r="D285" s="60" t="s">
        <v>265</v>
      </c>
      <c r="E285" s="92" t="s">
        <v>74</v>
      </c>
      <c r="F285" s="92"/>
      <c r="G285" s="59" t="s">
        <v>75</v>
      </c>
      <c r="H285" s="58">
        <v>0.75</v>
      </c>
      <c r="I285" s="57">
        <v>40.159999999999997</v>
      </c>
      <c r="J285" s="57">
        <v>30.12</v>
      </c>
    </row>
    <row r="286" spans="1:10" ht="24" customHeight="1" x14ac:dyDescent="0.2">
      <c r="A286" s="60" t="s">
        <v>39</v>
      </c>
      <c r="B286" s="61" t="s">
        <v>266</v>
      </c>
      <c r="C286" s="60" t="s">
        <v>26</v>
      </c>
      <c r="D286" s="60" t="s">
        <v>267</v>
      </c>
      <c r="E286" s="92" t="s">
        <v>74</v>
      </c>
      <c r="F286" s="92"/>
      <c r="G286" s="59" t="s">
        <v>178</v>
      </c>
      <c r="H286" s="58">
        <v>1.647</v>
      </c>
      <c r="I286" s="57">
        <v>37.979999999999997</v>
      </c>
      <c r="J286" s="57">
        <v>62.55</v>
      </c>
    </row>
    <row r="287" spans="1:10" ht="24" customHeight="1" x14ac:dyDescent="0.2">
      <c r="A287" s="60" t="s">
        <v>39</v>
      </c>
      <c r="B287" s="61" t="s">
        <v>156</v>
      </c>
      <c r="C287" s="60" t="s">
        <v>26</v>
      </c>
      <c r="D287" s="60" t="s">
        <v>157</v>
      </c>
      <c r="E287" s="92" t="s">
        <v>38</v>
      </c>
      <c r="F287" s="92"/>
      <c r="G287" s="59" t="s">
        <v>29</v>
      </c>
      <c r="H287" s="58">
        <v>0.375</v>
      </c>
      <c r="I287" s="57">
        <v>28.26</v>
      </c>
      <c r="J287" s="57">
        <v>10.59</v>
      </c>
    </row>
    <row r="288" spans="1:10" ht="24" customHeight="1" x14ac:dyDescent="0.2">
      <c r="A288" s="60" t="s">
        <v>39</v>
      </c>
      <c r="B288" s="61" t="s">
        <v>154</v>
      </c>
      <c r="C288" s="60" t="s">
        <v>26</v>
      </c>
      <c r="D288" s="60" t="s">
        <v>155</v>
      </c>
      <c r="E288" s="92" t="s">
        <v>38</v>
      </c>
      <c r="F288" s="92"/>
      <c r="G288" s="59" t="s">
        <v>29</v>
      </c>
      <c r="H288" s="58">
        <v>2.3969999999999998</v>
      </c>
      <c r="I288" s="57">
        <v>32.56</v>
      </c>
      <c r="J288" s="57">
        <v>78.040000000000006</v>
      </c>
    </row>
    <row r="289" spans="1:10" x14ac:dyDescent="0.2">
      <c r="A289" s="53"/>
      <c r="B289" s="53"/>
      <c r="C289" s="53"/>
      <c r="D289" s="53"/>
      <c r="E289" s="53" t="s">
        <v>30</v>
      </c>
      <c r="F289" s="52">
        <v>84.367286490044435</v>
      </c>
      <c r="G289" s="53" t="s">
        <v>31</v>
      </c>
      <c r="H289" s="52">
        <v>69.44</v>
      </c>
      <c r="I289" s="53" t="s">
        <v>32</v>
      </c>
      <c r="J289" s="52">
        <v>153.81</v>
      </c>
    </row>
    <row r="290" spans="1:10" x14ac:dyDescent="0.2">
      <c r="A290" s="53"/>
      <c r="B290" s="53"/>
      <c r="C290" s="53"/>
      <c r="D290" s="53"/>
      <c r="E290" s="53" t="s">
        <v>33</v>
      </c>
      <c r="F290" s="52">
        <v>52.17</v>
      </c>
      <c r="G290" s="53"/>
      <c r="H290" s="90" t="s">
        <v>34</v>
      </c>
      <c r="I290" s="90"/>
      <c r="J290" s="52">
        <v>233.47</v>
      </c>
    </row>
    <row r="291" spans="1:10" ht="30" customHeight="1" thickBot="1" x14ac:dyDescent="0.25">
      <c r="A291" s="29"/>
      <c r="B291" s="29"/>
      <c r="C291" s="29"/>
      <c r="D291" s="29"/>
      <c r="E291" s="29"/>
      <c r="F291" s="29"/>
      <c r="G291" s="29" t="s">
        <v>1199</v>
      </c>
      <c r="H291" s="51">
        <v>20</v>
      </c>
      <c r="I291" s="29" t="s">
        <v>1198</v>
      </c>
      <c r="J291" s="50">
        <v>4669.3999999999996</v>
      </c>
    </row>
    <row r="292" spans="1:10" ht="0.95" customHeight="1" thickTop="1" x14ac:dyDescent="0.2">
      <c r="A292" s="49"/>
      <c r="B292" s="49"/>
      <c r="C292" s="49"/>
      <c r="D292" s="49"/>
      <c r="E292" s="49"/>
      <c r="F292" s="49"/>
      <c r="G292" s="49"/>
      <c r="H292" s="49"/>
      <c r="I292" s="49"/>
      <c r="J292" s="49"/>
    </row>
    <row r="293" spans="1:10" ht="18" customHeight="1" x14ac:dyDescent="0.2">
      <c r="A293" s="48" t="s">
        <v>268</v>
      </c>
      <c r="B293" s="46" t="s">
        <v>10</v>
      </c>
      <c r="C293" s="48" t="s">
        <v>11</v>
      </c>
      <c r="D293" s="48" t="s">
        <v>12</v>
      </c>
      <c r="E293" s="84" t="s">
        <v>13</v>
      </c>
      <c r="F293" s="84"/>
      <c r="G293" s="47" t="s">
        <v>14</v>
      </c>
      <c r="H293" s="46" t="s">
        <v>15</v>
      </c>
      <c r="I293" s="46" t="s">
        <v>16</v>
      </c>
      <c r="J293" s="46" t="s">
        <v>17</v>
      </c>
    </row>
    <row r="294" spans="1:10" ht="24" customHeight="1" x14ac:dyDescent="0.2">
      <c r="A294" s="38" t="s">
        <v>18</v>
      </c>
      <c r="B294" s="36" t="s">
        <v>269</v>
      </c>
      <c r="C294" s="38" t="s">
        <v>20</v>
      </c>
      <c r="D294" s="38" t="s">
        <v>270</v>
      </c>
      <c r="E294" s="91" t="s">
        <v>128</v>
      </c>
      <c r="F294" s="91"/>
      <c r="G294" s="37" t="s">
        <v>115</v>
      </c>
      <c r="H294" s="56">
        <v>1</v>
      </c>
      <c r="I294" s="41">
        <v>5551.36</v>
      </c>
      <c r="J294" s="41">
        <v>5551.36</v>
      </c>
    </row>
    <row r="295" spans="1:10" ht="24" customHeight="1" x14ac:dyDescent="0.2">
      <c r="A295" s="34" t="s">
        <v>24</v>
      </c>
      <c r="B295" s="35" t="s">
        <v>271</v>
      </c>
      <c r="C295" s="34" t="s">
        <v>20</v>
      </c>
      <c r="D295" s="34" t="s">
        <v>270</v>
      </c>
      <c r="E295" s="93" t="s">
        <v>103</v>
      </c>
      <c r="F295" s="93"/>
      <c r="G295" s="33" t="s">
        <v>115</v>
      </c>
      <c r="H295" s="55">
        <v>1</v>
      </c>
      <c r="I295" s="54">
        <v>5250</v>
      </c>
      <c r="J295" s="54">
        <v>5250</v>
      </c>
    </row>
    <row r="296" spans="1:10" ht="24" customHeight="1" x14ac:dyDescent="0.2">
      <c r="A296" s="34" t="s">
        <v>24</v>
      </c>
      <c r="B296" s="35" t="s">
        <v>131</v>
      </c>
      <c r="C296" s="34" t="s">
        <v>26</v>
      </c>
      <c r="D296" s="34" t="s">
        <v>132</v>
      </c>
      <c r="E296" s="93" t="s">
        <v>28</v>
      </c>
      <c r="F296" s="93"/>
      <c r="G296" s="33" t="s">
        <v>29</v>
      </c>
      <c r="H296" s="55">
        <v>4</v>
      </c>
      <c r="I296" s="54">
        <v>27.98</v>
      </c>
      <c r="J296" s="54">
        <v>111.92</v>
      </c>
    </row>
    <row r="297" spans="1:10" ht="24" customHeight="1" x14ac:dyDescent="0.2">
      <c r="A297" s="34" t="s">
        <v>24</v>
      </c>
      <c r="B297" s="35" t="s">
        <v>133</v>
      </c>
      <c r="C297" s="34" t="s">
        <v>26</v>
      </c>
      <c r="D297" s="34" t="s">
        <v>134</v>
      </c>
      <c r="E297" s="93" t="s">
        <v>28</v>
      </c>
      <c r="F297" s="93"/>
      <c r="G297" s="33" t="s">
        <v>29</v>
      </c>
      <c r="H297" s="55">
        <v>8</v>
      </c>
      <c r="I297" s="54">
        <v>23.68</v>
      </c>
      <c r="J297" s="54">
        <v>189.44</v>
      </c>
    </row>
    <row r="298" spans="1:10" x14ac:dyDescent="0.2">
      <c r="A298" s="53"/>
      <c r="B298" s="53"/>
      <c r="C298" s="53"/>
      <c r="D298" s="53"/>
      <c r="E298" s="53" t="s">
        <v>30</v>
      </c>
      <c r="F298" s="52">
        <v>165.30086120000001</v>
      </c>
      <c r="G298" s="53" t="s">
        <v>31</v>
      </c>
      <c r="H298" s="52">
        <v>136.06</v>
      </c>
      <c r="I298" s="53" t="s">
        <v>32</v>
      </c>
      <c r="J298" s="52">
        <v>301.36</v>
      </c>
    </row>
    <row r="299" spans="1:10" x14ac:dyDescent="0.2">
      <c r="A299" s="53"/>
      <c r="B299" s="53"/>
      <c r="C299" s="53"/>
      <c r="D299" s="53"/>
      <c r="E299" s="53" t="s">
        <v>33</v>
      </c>
      <c r="F299" s="52">
        <v>1597.68</v>
      </c>
      <c r="G299" s="53"/>
      <c r="H299" s="90" t="s">
        <v>34</v>
      </c>
      <c r="I299" s="90"/>
      <c r="J299" s="52">
        <v>7149.04</v>
      </c>
    </row>
    <row r="300" spans="1:10" ht="30" customHeight="1" thickBot="1" x14ac:dyDescent="0.25">
      <c r="A300" s="29"/>
      <c r="B300" s="29"/>
      <c r="C300" s="29"/>
      <c r="D300" s="29"/>
      <c r="E300" s="29"/>
      <c r="F300" s="29"/>
      <c r="G300" s="29" t="s">
        <v>1199</v>
      </c>
      <c r="H300" s="51">
        <v>1</v>
      </c>
      <c r="I300" s="29" t="s">
        <v>1198</v>
      </c>
      <c r="J300" s="50">
        <v>7149.04</v>
      </c>
    </row>
    <row r="301" spans="1:10" ht="0.95" customHeight="1" thickTop="1" x14ac:dyDescent="0.2">
      <c r="A301" s="49"/>
      <c r="B301" s="49"/>
      <c r="C301" s="49"/>
      <c r="D301" s="49"/>
      <c r="E301" s="49"/>
      <c r="F301" s="49"/>
      <c r="G301" s="49"/>
      <c r="H301" s="49"/>
      <c r="I301" s="49"/>
      <c r="J301" s="49"/>
    </row>
    <row r="302" spans="1:10" ht="18" customHeight="1" x14ac:dyDescent="0.2">
      <c r="A302" s="48" t="s">
        <v>272</v>
      </c>
      <c r="B302" s="46" t="s">
        <v>10</v>
      </c>
      <c r="C302" s="48" t="s">
        <v>11</v>
      </c>
      <c r="D302" s="48" t="s">
        <v>12</v>
      </c>
      <c r="E302" s="84" t="s">
        <v>13</v>
      </c>
      <c r="F302" s="84"/>
      <c r="G302" s="47" t="s">
        <v>14</v>
      </c>
      <c r="H302" s="46" t="s">
        <v>15</v>
      </c>
      <c r="I302" s="46" t="s">
        <v>16</v>
      </c>
      <c r="J302" s="46" t="s">
        <v>17</v>
      </c>
    </row>
    <row r="303" spans="1:10" ht="36" customHeight="1" x14ac:dyDescent="0.2">
      <c r="A303" s="38" t="s">
        <v>18</v>
      </c>
      <c r="B303" s="36" t="s">
        <v>273</v>
      </c>
      <c r="C303" s="38" t="s">
        <v>26</v>
      </c>
      <c r="D303" s="38" t="s">
        <v>274</v>
      </c>
      <c r="E303" s="91" t="s">
        <v>275</v>
      </c>
      <c r="F303" s="91"/>
      <c r="G303" s="37" t="s">
        <v>106</v>
      </c>
      <c r="H303" s="56">
        <v>1</v>
      </c>
      <c r="I303" s="41">
        <v>2.88</v>
      </c>
      <c r="J303" s="41">
        <v>2.88</v>
      </c>
    </row>
    <row r="304" spans="1:10" ht="24" customHeight="1" x14ac:dyDescent="0.2">
      <c r="A304" s="60" t="s">
        <v>39</v>
      </c>
      <c r="B304" s="61" t="s">
        <v>195</v>
      </c>
      <c r="C304" s="60" t="s">
        <v>26</v>
      </c>
      <c r="D304" s="60" t="s">
        <v>196</v>
      </c>
      <c r="E304" s="92" t="s">
        <v>38</v>
      </c>
      <c r="F304" s="92"/>
      <c r="G304" s="59" t="s">
        <v>29</v>
      </c>
      <c r="H304" s="58">
        <v>4.4999999999999997E-3</v>
      </c>
      <c r="I304" s="57">
        <v>29.31</v>
      </c>
      <c r="J304" s="57">
        <v>0.13</v>
      </c>
    </row>
    <row r="305" spans="1:10" ht="24" customHeight="1" x14ac:dyDescent="0.2">
      <c r="A305" s="60" t="s">
        <v>39</v>
      </c>
      <c r="B305" s="61" t="s">
        <v>197</v>
      </c>
      <c r="C305" s="60" t="s">
        <v>26</v>
      </c>
      <c r="D305" s="60" t="s">
        <v>198</v>
      </c>
      <c r="E305" s="92" t="s">
        <v>38</v>
      </c>
      <c r="F305" s="92"/>
      <c r="G305" s="59" t="s">
        <v>29</v>
      </c>
      <c r="H305" s="58">
        <v>4.4999999999999997E-3</v>
      </c>
      <c r="I305" s="57">
        <v>33.74</v>
      </c>
      <c r="J305" s="57">
        <v>0.15</v>
      </c>
    </row>
    <row r="306" spans="1:10" ht="24" customHeight="1" x14ac:dyDescent="0.2">
      <c r="A306" s="34" t="s">
        <v>24</v>
      </c>
      <c r="B306" s="35" t="s">
        <v>276</v>
      </c>
      <c r="C306" s="34" t="s">
        <v>26</v>
      </c>
      <c r="D306" s="34" t="s">
        <v>277</v>
      </c>
      <c r="E306" s="93" t="s">
        <v>103</v>
      </c>
      <c r="F306" s="93"/>
      <c r="G306" s="33" t="s">
        <v>106</v>
      </c>
      <c r="H306" s="55">
        <v>1.05</v>
      </c>
      <c r="I306" s="54">
        <v>2.48</v>
      </c>
      <c r="J306" s="54">
        <v>2.6</v>
      </c>
    </row>
    <row r="307" spans="1:10" x14ac:dyDescent="0.2">
      <c r="A307" s="53"/>
      <c r="B307" s="53"/>
      <c r="C307" s="53"/>
      <c r="D307" s="53"/>
      <c r="E307" s="53" t="s">
        <v>30</v>
      </c>
      <c r="F307" s="52">
        <v>0.12067357797158686</v>
      </c>
      <c r="G307" s="53" t="s">
        <v>31</v>
      </c>
      <c r="H307" s="52">
        <v>0.1</v>
      </c>
      <c r="I307" s="53" t="s">
        <v>32</v>
      </c>
      <c r="J307" s="52">
        <v>0.22</v>
      </c>
    </row>
    <row r="308" spans="1:10" x14ac:dyDescent="0.2">
      <c r="A308" s="53"/>
      <c r="B308" s="53"/>
      <c r="C308" s="53"/>
      <c r="D308" s="53"/>
      <c r="E308" s="53" t="s">
        <v>33</v>
      </c>
      <c r="F308" s="52">
        <v>0.82</v>
      </c>
      <c r="G308" s="53"/>
      <c r="H308" s="90" t="s">
        <v>34</v>
      </c>
      <c r="I308" s="90"/>
      <c r="J308" s="52">
        <v>3.7</v>
      </c>
    </row>
    <row r="309" spans="1:10" ht="30" customHeight="1" thickBot="1" x14ac:dyDescent="0.25">
      <c r="A309" s="29"/>
      <c r="B309" s="29"/>
      <c r="C309" s="29"/>
      <c r="D309" s="29"/>
      <c r="E309" s="29"/>
      <c r="F309" s="29"/>
      <c r="G309" s="29" t="s">
        <v>1199</v>
      </c>
      <c r="H309" s="51">
        <v>1200</v>
      </c>
      <c r="I309" s="29" t="s">
        <v>1198</v>
      </c>
      <c r="J309" s="50">
        <v>4440</v>
      </c>
    </row>
    <row r="310" spans="1:10" ht="0.95" customHeight="1" thickTop="1" x14ac:dyDescent="0.2">
      <c r="A310" s="49"/>
      <c r="B310" s="49"/>
      <c r="C310" s="49"/>
      <c r="D310" s="49"/>
      <c r="E310" s="49"/>
      <c r="F310" s="49"/>
      <c r="G310" s="49"/>
      <c r="H310" s="49"/>
      <c r="I310" s="49"/>
      <c r="J310" s="49"/>
    </row>
    <row r="311" spans="1:10" ht="18" customHeight="1" x14ac:dyDescent="0.2">
      <c r="A311" s="48" t="s">
        <v>278</v>
      </c>
      <c r="B311" s="46" t="s">
        <v>10</v>
      </c>
      <c r="C311" s="48" t="s">
        <v>11</v>
      </c>
      <c r="D311" s="48" t="s">
        <v>12</v>
      </c>
      <c r="E311" s="84" t="s">
        <v>13</v>
      </c>
      <c r="F311" s="84"/>
      <c r="G311" s="47" t="s">
        <v>14</v>
      </c>
      <c r="H311" s="46" t="s">
        <v>15</v>
      </c>
      <c r="I311" s="46" t="s">
        <v>16</v>
      </c>
      <c r="J311" s="46" t="s">
        <v>17</v>
      </c>
    </row>
    <row r="312" spans="1:10" ht="36" customHeight="1" x14ac:dyDescent="0.2">
      <c r="A312" s="38" t="s">
        <v>18</v>
      </c>
      <c r="B312" s="36" t="s">
        <v>279</v>
      </c>
      <c r="C312" s="38" t="s">
        <v>20</v>
      </c>
      <c r="D312" s="38" t="s">
        <v>280</v>
      </c>
      <c r="E312" s="91" t="s">
        <v>128</v>
      </c>
      <c r="F312" s="91"/>
      <c r="G312" s="37" t="s">
        <v>115</v>
      </c>
      <c r="H312" s="56">
        <v>1</v>
      </c>
      <c r="I312" s="41">
        <v>16253.2</v>
      </c>
      <c r="J312" s="41">
        <v>16253.2</v>
      </c>
    </row>
    <row r="313" spans="1:10" ht="36" customHeight="1" x14ac:dyDescent="0.2">
      <c r="A313" s="34" t="s">
        <v>24</v>
      </c>
      <c r="B313" s="35" t="s">
        <v>281</v>
      </c>
      <c r="C313" s="34" t="s">
        <v>20</v>
      </c>
      <c r="D313" s="34" t="s">
        <v>280</v>
      </c>
      <c r="E313" s="93" t="s">
        <v>103</v>
      </c>
      <c r="F313" s="93"/>
      <c r="G313" s="33" t="s">
        <v>115</v>
      </c>
      <c r="H313" s="55">
        <v>1</v>
      </c>
      <c r="I313" s="54">
        <v>15000</v>
      </c>
      <c r="J313" s="54">
        <v>15000</v>
      </c>
    </row>
    <row r="314" spans="1:10" ht="24" customHeight="1" x14ac:dyDescent="0.2">
      <c r="A314" s="34" t="s">
        <v>24</v>
      </c>
      <c r="B314" s="35" t="s">
        <v>25</v>
      </c>
      <c r="C314" s="34" t="s">
        <v>26</v>
      </c>
      <c r="D314" s="34" t="s">
        <v>27</v>
      </c>
      <c r="E314" s="93" t="s">
        <v>28</v>
      </c>
      <c r="F314" s="93"/>
      <c r="G314" s="33" t="s">
        <v>29</v>
      </c>
      <c r="H314" s="55">
        <v>5</v>
      </c>
      <c r="I314" s="54">
        <v>147.32</v>
      </c>
      <c r="J314" s="54">
        <v>736.6</v>
      </c>
    </row>
    <row r="315" spans="1:10" ht="24" customHeight="1" x14ac:dyDescent="0.2">
      <c r="A315" s="34" t="s">
        <v>24</v>
      </c>
      <c r="B315" s="35" t="s">
        <v>131</v>
      </c>
      <c r="C315" s="34" t="s">
        <v>26</v>
      </c>
      <c r="D315" s="34" t="s">
        <v>132</v>
      </c>
      <c r="E315" s="93" t="s">
        <v>28</v>
      </c>
      <c r="F315" s="93"/>
      <c r="G315" s="33" t="s">
        <v>29</v>
      </c>
      <c r="H315" s="55">
        <v>10</v>
      </c>
      <c r="I315" s="54">
        <v>27.98</v>
      </c>
      <c r="J315" s="54">
        <v>279.8</v>
      </c>
    </row>
    <row r="316" spans="1:10" ht="24" customHeight="1" x14ac:dyDescent="0.2">
      <c r="A316" s="34" t="s">
        <v>24</v>
      </c>
      <c r="B316" s="35" t="s">
        <v>133</v>
      </c>
      <c r="C316" s="34" t="s">
        <v>26</v>
      </c>
      <c r="D316" s="34" t="s">
        <v>134</v>
      </c>
      <c r="E316" s="93" t="s">
        <v>28</v>
      </c>
      <c r="F316" s="93"/>
      <c r="G316" s="33" t="s">
        <v>29</v>
      </c>
      <c r="H316" s="55">
        <v>10</v>
      </c>
      <c r="I316" s="54">
        <v>23.68</v>
      </c>
      <c r="J316" s="54">
        <v>236.8</v>
      </c>
    </row>
    <row r="317" spans="1:10" x14ac:dyDescent="0.2">
      <c r="A317" s="53"/>
      <c r="B317" s="53"/>
      <c r="C317" s="53"/>
      <c r="D317" s="53"/>
      <c r="E317" s="53" t="s">
        <v>30</v>
      </c>
      <c r="F317" s="52">
        <v>687.40058139999996</v>
      </c>
      <c r="G317" s="53" t="s">
        <v>31</v>
      </c>
      <c r="H317" s="52">
        <v>565.79999999999995</v>
      </c>
      <c r="I317" s="53" t="s">
        <v>32</v>
      </c>
      <c r="J317" s="52">
        <v>1253.2</v>
      </c>
    </row>
    <row r="318" spans="1:10" x14ac:dyDescent="0.2">
      <c r="A318" s="53"/>
      <c r="B318" s="53"/>
      <c r="C318" s="53"/>
      <c r="D318" s="53"/>
      <c r="E318" s="53" t="s">
        <v>33</v>
      </c>
      <c r="F318" s="52">
        <v>4677.67</v>
      </c>
      <c r="G318" s="53"/>
      <c r="H318" s="90" t="s">
        <v>34</v>
      </c>
      <c r="I318" s="90"/>
      <c r="J318" s="52">
        <v>20930.87</v>
      </c>
    </row>
    <row r="319" spans="1:10" ht="30" customHeight="1" thickBot="1" x14ac:dyDescent="0.25">
      <c r="A319" s="29"/>
      <c r="B319" s="29"/>
      <c r="C319" s="29"/>
      <c r="D319" s="29"/>
      <c r="E319" s="29"/>
      <c r="F319" s="29"/>
      <c r="G319" s="29" t="s">
        <v>1199</v>
      </c>
      <c r="H319" s="51">
        <v>1</v>
      </c>
      <c r="I319" s="29" t="s">
        <v>1198</v>
      </c>
      <c r="J319" s="50">
        <v>20930.87</v>
      </c>
    </row>
    <row r="320" spans="1:10" ht="0.95" customHeight="1" thickTop="1" x14ac:dyDescent="0.2">
      <c r="A320" s="49"/>
      <c r="B320" s="49"/>
      <c r="C320" s="49"/>
      <c r="D320" s="49"/>
      <c r="E320" s="49"/>
      <c r="F320" s="49"/>
      <c r="G320" s="49"/>
      <c r="H320" s="49"/>
      <c r="I320" s="49"/>
      <c r="J320" s="49"/>
    </row>
    <row r="321" spans="1:10" ht="18" customHeight="1" x14ac:dyDescent="0.2">
      <c r="A321" s="48" t="s">
        <v>282</v>
      </c>
      <c r="B321" s="46" t="s">
        <v>10</v>
      </c>
      <c r="C321" s="48" t="s">
        <v>11</v>
      </c>
      <c r="D321" s="48" t="s">
        <v>12</v>
      </c>
      <c r="E321" s="84" t="s">
        <v>13</v>
      </c>
      <c r="F321" s="84"/>
      <c r="G321" s="47" t="s">
        <v>14</v>
      </c>
      <c r="H321" s="46" t="s">
        <v>15</v>
      </c>
      <c r="I321" s="46" t="s">
        <v>16</v>
      </c>
      <c r="J321" s="46" t="s">
        <v>17</v>
      </c>
    </row>
    <row r="322" spans="1:10" ht="24" customHeight="1" x14ac:dyDescent="0.2">
      <c r="A322" s="38" t="s">
        <v>18</v>
      </c>
      <c r="B322" s="36" t="s">
        <v>283</v>
      </c>
      <c r="C322" s="38" t="s">
        <v>20</v>
      </c>
      <c r="D322" s="38" t="s">
        <v>284</v>
      </c>
      <c r="E322" s="91" t="s">
        <v>128</v>
      </c>
      <c r="F322" s="91"/>
      <c r="G322" s="37" t="s">
        <v>115</v>
      </c>
      <c r="H322" s="56">
        <v>1</v>
      </c>
      <c r="I322" s="41">
        <v>801.95</v>
      </c>
      <c r="J322" s="41">
        <v>801.95</v>
      </c>
    </row>
    <row r="323" spans="1:10" ht="24" customHeight="1" x14ac:dyDescent="0.2">
      <c r="A323" s="34" t="s">
        <v>24</v>
      </c>
      <c r="B323" s="35" t="s">
        <v>285</v>
      </c>
      <c r="C323" s="34" t="s">
        <v>20</v>
      </c>
      <c r="D323" s="34" t="s">
        <v>284</v>
      </c>
      <c r="E323" s="93" t="s">
        <v>103</v>
      </c>
      <c r="F323" s="93"/>
      <c r="G323" s="33" t="s">
        <v>115</v>
      </c>
      <c r="H323" s="55">
        <v>1</v>
      </c>
      <c r="I323" s="54">
        <v>285.35000000000002</v>
      </c>
      <c r="J323" s="54">
        <v>285.35000000000002</v>
      </c>
    </row>
    <row r="324" spans="1:10" ht="24" customHeight="1" x14ac:dyDescent="0.2">
      <c r="A324" s="34" t="s">
        <v>24</v>
      </c>
      <c r="B324" s="35" t="s">
        <v>131</v>
      </c>
      <c r="C324" s="34" t="s">
        <v>26</v>
      </c>
      <c r="D324" s="34" t="s">
        <v>132</v>
      </c>
      <c r="E324" s="93" t="s">
        <v>28</v>
      </c>
      <c r="F324" s="93"/>
      <c r="G324" s="33" t="s">
        <v>29</v>
      </c>
      <c r="H324" s="55">
        <v>10</v>
      </c>
      <c r="I324" s="54">
        <v>27.98</v>
      </c>
      <c r="J324" s="54">
        <v>279.8</v>
      </c>
    </row>
    <row r="325" spans="1:10" ht="24" customHeight="1" x14ac:dyDescent="0.2">
      <c r="A325" s="34" t="s">
        <v>24</v>
      </c>
      <c r="B325" s="35" t="s">
        <v>133</v>
      </c>
      <c r="C325" s="34" t="s">
        <v>26</v>
      </c>
      <c r="D325" s="34" t="s">
        <v>134</v>
      </c>
      <c r="E325" s="93" t="s">
        <v>28</v>
      </c>
      <c r="F325" s="93"/>
      <c r="G325" s="33" t="s">
        <v>29</v>
      </c>
      <c r="H325" s="55">
        <v>10</v>
      </c>
      <c r="I325" s="54">
        <v>23.68</v>
      </c>
      <c r="J325" s="54">
        <v>236.8</v>
      </c>
    </row>
    <row r="326" spans="1:10" x14ac:dyDescent="0.2">
      <c r="A326" s="53"/>
      <c r="B326" s="53"/>
      <c r="C326" s="53"/>
      <c r="D326" s="53"/>
      <c r="E326" s="53" t="s">
        <v>30</v>
      </c>
      <c r="F326" s="52">
        <v>283.36350169999997</v>
      </c>
      <c r="G326" s="53" t="s">
        <v>31</v>
      </c>
      <c r="H326" s="52">
        <v>233.24</v>
      </c>
      <c r="I326" s="53" t="s">
        <v>32</v>
      </c>
      <c r="J326" s="52">
        <v>516.6</v>
      </c>
    </row>
    <row r="327" spans="1:10" x14ac:dyDescent="0.2">
      <c r="A327" s="53"/>
      <c r="B327" s="53"/>
      <c r="C327" s="53"/>
      <c r="D327" s="53"/>
      <c r="E327" s="53" t="s">
        <v>33</v>
      </c>
      <c r="F327" s="52">
        <v>230.8</v>
      </c>
      <c r="G327" s="53"/>
      <c r="H327" s="90" t="s">
        <v>34</v>
      </c>
      <c r="I327" s="90"/>
      <c r="J327" s="52">
        <v>1032.75</v>
      </c>
    </row>
    <row r="328" spans="1:10" ht="30" customHeight="1" thickBot="1" x14ac:dyDescent="0.25">
      <c r="A328" s="29"/>
      <c r="B328" s="29"/>
      <c r="C328" s="29"/>
      <c r="D328" s="29"/>
      <c r="E328" s="29"/>
      <c r="F328" s="29"/>
      <c r="G328" s="29" t="s">
        <v>1199</v>
      </c>
      <c r="H328" s="51">
        <v>10</v>
      </c>
      <c r="I328" s="29" t="s">
        <v>1198</v>
      </c>
      <c r="J328" s="50">
        <v>10327.5</v>
      </c>
    </row>
    <row r="329" spans="1:10" ht="0.95" customHeight="1" thickTop="1" x14ac:dyDescent="0.2">
      <c r="A329" s="49"/>
      <c r="B329" s="49"/>
      <c r="C329" s="49"/>
      <c r="D329" s="49"/>
      <c r="E329" s="49"/>
      <c r="F329" s="49"/>
      <c r="G329" s="49"/>
      <c r="H329" s="49"/>
      <c r="I329" s="49"/>
      <c r="J329" s="49"/>
    </row>
    <row r="330" spans="1:10" ht="24" customHeight="1" x14ac:dyDescent="0.2">
      <c r="A330" s="44" t="s">
        <v>1175</v>
      </c>
      <c r="B330" s="44"/>
      <c r="C330" s="44"/>
      <c r="D330" s="44" t="s">
        <v>1174</v>
      </c>
      <c r="E330" s="44"/>
      <c r="F330" s="85"/>
      <c r="G330" s="85"/>
      <c r="H330" s="45"/>
      <c r="I330" s="44"/>
      <c r="J330" s="43">
        <v>838552.26</v>
      </c>
    </row>
    <row r="331" spans="1:10" ht="18" customHeight="1" x14ac:dyDescent="0.2">
      <c r="A331" s="48" t="s">
        <v>286</v>
      </c>
      <c r="B331" s="46" t="s">
        <v>10</v>
      </c>
      <c r="C331" s="48" t="s">
        <v>11</v>
      </c>
      <c r="D331" s="48" t="s">
        <v>12</v>
      </c>
      <c r="E331" s="84" t="s">
        <v>13</v>
      </c>
      <c r="F331" s="84"/>
      <c r="G331" s="47" t="s">
        <v>14</v>
      </c>
      <c r="H331" s="46" t="s">
        <v>15</v>
      </c>
      <c r="I331" s="46" t="s">
        <v>16</v>
      </c>
      <c r="J331" s="46" t="s">
        <v>17</v>
      </c>
    </row>
    <row r="332" spans="1:10" ht="36" customHeight="1" x14ac:dyDescent="0.2">
      <c r="A332" s="38" t="s">
        <v>18</v>
      </c>
      <c r="B332" s="36" t="s">
        <v>287</v>
      </c>
      <c r="C332" s="38" t="s">
        <v>26</v>
      </c>
      <c r="D332" s="38" t="s">
        <v>288</v>
      </c>
      <c r="E332" s="91" t="s">
        <v>128</v>
      </c>
      <c r="F332" s="91"/>
      <c r="G332" s="37" t="s">
        <v>106</v>
      </c>
      <c r="H332" s="56">
        <v>1</v>
      </c>
      <c r="I332" s="41">
        <v>78.83</v>
      </c>
      <c r="J332" s="41">
        <v>78.83</v>
      </c>
    </row>
    <row r="333" spans="1:10" ht="24" customHeight="1" x14ac:dyDescent="0.2">
      <c r="A333" s="60" t="s">
        <v>39</v>
      </c>
      <c r="B333" s="61" t="s">
        <v>195</v>
      </c>
      <c r="C333" s="60" t="s">
        <v>26</v>
      </c>
      <c r="D333" s="60" t="s">
        <v>196</v>
      </c>
      <c r="E333" s="92" t="s">
        <v>38</v>
      </c>
      <c r="F333" s="92"/>
      <c r="G333" s="59" t="s">
        <v>29</v>
      </c>
      <c r="H333" s="58">
        <v>0.1007</v>
      </c>
      <c r="I333" s="57">
        <v>29.31</v>
      </c>
      <c r="J333" s="57">
        <v>2.95</v>
      </c>
    </row>
    <row r="334" spans="1:10" ht="24" customHeight="1" x14ac:dyDescent="0.2">
      <c r="A334" s="60" t="s">
        <v>39</v>
      </c>
      <c r="B334" s="61" t="s">
        <v>197</v>
      </c>
      <c r="C334" s="60" t="s">
        <v>26</v>
      </c>
      <c r="D334" s="60" t="s">
        <v>198</v>
      </c>
      <c r="E334" s="92" t="s">
        <v>38</v>
      </c>
      <c r="F334" s="92"/>
      <c r="G334" s="59" t="s">
        <v>29</v>
      </c>
      <c r="H334" s="58">
        <v>0.1007</v>
      </c>
      <c r="I334" s="57">
        <v>33.74</v>
      </c>
      <c r="J334" s="57">
        <v>3.39</v>
      </c>
    </row>
    <row r="335" spans="1:10" ht="48" customHeight="1" x14ac:dyDescent="0.2">
      <c r="A335" s="34" t="s">
        <v>24</v>
      </c>
      <c r="B335" s="35" t="s">
        <v>289</v>
      </c>
      <c r="C335" s="34" t="s">
        <v>26</v>
      </c>
      <c r="D335" s="34" t="s">
        <v>290</v>
      </c>
      <c r="E335" s="93" t="s">
        <v>103</v>
      </c>
      <c r="F335" s="93"/>
      <c r="G335" s="33" t="s">
        <v>106</v>
      </c>
      <c r="H335" s="55">
        <v>1.0149999999999999</v>
      </c>
      <c r="I335" s="54">
        <v>71.400000000000006</v>
      </c>
      <c r="J335" s="54">
        <v>72.47</v>
      </c>
    </row>
    <row r="336" spans="1:10" ht="24" customHeight="1" x14ac:dyDescent="0.2">
      <c r="A336" s="34" t="s">
        <v>24</v>
      </c>
      <c r="B336" s="35" t="s">
        <v>251</v>
      </c>
      <c r="C336" s="34" t="s">
        <v>26</v>
      </c>
      <c r="D336" s="34" t="s">
        <v>252</v>
      </c>
      <c r="E336" s="93" t="s">
        <v>103</v>
      </c>
      <c r="F336" s="93"/>
      <c r="G336" s="33" t="s">
        <v>23</v>
      </c>
      <c r="H336" s="55">
        <v>8.9999999999999993E-3</v>
      </c>
      <c r="I336" s="54">
        <v>2.84</v>
      </c>
      <c r="J336" s="54">
        <v>0.02</v>
      </c>
    </row>
    <row r="337" spans="1:10" x14ac:dyDescent="0.2">
      <c r="A337" s="53"/>
      <c r="B337" s="53"/>
      <c r="C337" s="53"/>
      <c r="D337" s="53"/>
      <c r="E337" s="53" t="s">
        <v>30</v>
      </c>
      <c r="F337" s="52">
        <v>2.9345620097635896</v>
      </c>
      <c r="G337" s="53" t="s">
        <v>31</v>
      </c>
      <c r="H337" s="52">
        <v>2.42</v>
      </c>
      <c r="I337" s="53" t="s">
        <v>32</v>
      </c>
      <c r="J337" s="52">
        <v>5.35</v>
      </c>
    </row>
    <row r="338" spans="1:10" x14ac:dyDescent="0.2">
      <c r="A338" s="53"/>
      <c r="B338" s="53"/>
      <c r="C338" s="53"/>
      <c r="D338" s="53"/>
      <c r="E338" s="53" t="s">
        <v>33</v>
      </c>
      <c r="F338" s="52">
        <v>22.68</v>
      </c>
      <c r="G338" s="53"/>
      <c r="H338" s="90" t="s">
        <v>34</v>
      </c>
      <c r="I338" s="90"/>
      <c r="J338" s="52">
        <v>101.51</v>
      </c>
    </row>
    <row r="339" spans="1:10" ht="30" customHeight="1" thickBot="1" x14ac:dyDescent="0.25">
      <c r="A339" s="29"/>
      <c r="B339" s="29"/>
      <c r="C339" s="29"/>
      <c r="D339" s="29"/>
      <c r="E339" s="29"/>
      <c r="F339" s="29"/>
      <c r="G339" s="29" t="s">
        <v>1199</v>
      </c>
      <c r="H339" s="51">
        <v>300</v>
      </c>
      <c r="I339" s="29" t="s">
        <v>1198</v>
      </c>
      <c r="J339" s="50">
        <v>30453</v>
      </c>
    </row>
    <row r="340" spans="1:10" ht="0.95" customHeight="1" thickTop="1" x14ac:dyDescent="0.2">
      <c r="A340" s="49"/>
      <c r="B340" s="49"/>
      <c r="C340" s="49"/>
      <c r="D340" s="49"/>
      <c r="E340" s="49"/>
      <c r="F340" s="49"/>
      <c r="G340" s="49"/>
      <c r="H340" s="49"/>
      <c r="I340" s="49"/>
      <c r="J340" s="49"/>
    </row>
    <row r="341" spans="1:10" ht="18" customHeight="1" x14ac:dyDescent="0.2">
      <c r="A341" s="48" t="s">
        <v>291</v>
      </c>
      <c r="B341" s="46" t="s">
        <v>10</v>
      </c>
      <c r="C341" s="48" t="s">
        <v>11</v>
      </c>
      <c r="D341" s="48" t="s">
        <v>12</v>
      </c>
      <c r="E341" s="84" t="s">
        <v>13</v>
      </c>
      <c r="F341" s="84"/>
      <c r="G341" s="47" t="s">
        <v>14</v>
      </c>
      <c r="H341" s="46" t="s">
        <v>15</v>
      </c>
      <c r="I341" s="46" t="s">
        <v>16</v>
      </c>
      <c r="J341" s="46" t="s">
        <v>17</v>
      </c>
    </row>
    <row r="342" spans="1:10" ht="36" customHeight="1" x14ac:dyDescent="0.2">
      <c r="A342" s="38" t="s">
        <v>18</v>
      </c>
      <c r="B342" s="36" t="s">
        <v>292</v>
      </c>
      <c r="C342" s="38" t="s">
        <v>26</v>
      </c>
      <c r="D342" s="38" t="s">
        <v>293</v>
      </c>
      <c r="E342" s="91" t="s">
        <v>128</v>
      </c>
      <c r="F342" s="91"/>
      <c r="G342" s="37" t="s">
        <v>106</v>
      </c>
      <c r="H342" s="56">
        <v>1</v>
      </c>
      <c r="I342" s="41">
        <v>41.11</v>
      </c>
      <c r="J342" s="41">
        <v>41.11</v>
      </c>
    </row>
    <row r="343" spans="1:10" ht="24" customHeight="1" x14ac:dyDescent="0.2">
      <c r="A343" s="60" t="s">
        <v>39</v>
      </c>
      <c r="B343" s="61" t="s">
        <v>195</v>
      </c>
      <c r="C343" s="60" t="s">
        <v>26</v>
      </c>
      <c r="D343" s="60" t="s">
        <v>196</v>
      </c>
      <c r="E343" s="92" t="s">
        <v>38</v>
      </c>
      <c r="F343" s="92"/>
      <c r="G343" s="59" t="s">
        <v>29</v>
      </c>
      <c r="H343" s="58">
        <v>6.9699999999999998E-2</v>
      </c>
      <c r="I343" s="57">
        <v>29.31</v>
      </c>
      <c r="J343" s="57">
        <v>2.04</v>
      </c>
    </row>
    <row r="344" spans="1:10" ht="24" customHeight="1" x14ac:dyDescent="0.2">
      <c r="A344" s="60" t="s">
        <v>39</v>
      </c>
      <c r="B344" s="61" t="s">
        <v>197</v>
      </c>
      <c r="C344" s="60" t="s">
        <v>26</v>
      </c>
      <c r="D344" s="60" t="s">
        <v>198</v>
      </c>
      <c r="E344" s="92" t="s">
        <v>38</v>
      </c>
      <c r="F344" s="92"/>
      <c r="G344" s="59" t="s">
        <v>29</v>
      </c>
      <c r="H344" s="58">
        <v>6.9699999999999998E-2</v>
      </c>
      <c r="I344" s="57">
        <v>33.74</v>
      </c>
      <c r="J344" s="57">
        <v>2.35</v>
      </c>
    </row>
    <row r="345" spans="1:10" ht="48" customHeight="1" x14ac:dyDescent="0.2">
      <c r="A345" s="34" t="s">
        <v>24</v>
      </c>
      <c r="B345" s="35" t="s">
        <v>294</v>
      </c>
      <c r="C345" s="34" t="s">
        <v>26</v>
      </c>
      <c r="D345" s="34" t="s">
        <v>295</v>
      </c>
      <c r="E345" s="93" t="s">
        <v>103</v>
      </c>
      <c r="F345" s="93"/>
      <c r="G345" s="33" t="s">
        <v>106</v>
      </c>
      <c r="H345" s="55">
        <v>1.0149999999999999</v>
      </c>
      <c r="I345" s="54">
        <v>36.159999999999997</v>
      </c>
      <c r="J345" s="54">
        <v>36.700000000000003</v>
      </c>
    </row>
    <row r="346" spans="1:10" ht="24" customHeight="1" x14ac:dyDescent="0.2">
      <c r="A346" s="34" t="s">
        <v>24</v>
      </c>
      <c r="B346" s="35" t="s">
        <v>251</v>
      </c>
      <c r="C346" s="34" t="s">
        <v>26</v>
      </c>
      <c r="D346" s="34" t="s">
        <v>252</v>
      </c>
      <c r="E346" s="93" t="s">
        <v>103</v>
      </c>
      <c r="F346" s="93"/>
      <c r="G346" s="33" t="s">
        <v>23</v>
      </c>
      <c r="H346" s="55">
        <v>8.9999999999999993E-3</v>
      </c>
      <c r="I346" s="54">
        <v>2.84</v>
      </c>
      <c r="J346" s="54">
        <v>0.02</v>
      </c>
    </row>
    <row r="347" spans="1:10" x14ac:dyDescent="0.2">
      <c r="A347" s="53"/>
      <c r="B347" s="53"/>
      <c r="C347" s="53"/>
      <c r="D347" s="53"/>
      <c r="E347" s="53" t="s">
        <v>30</v>
      </c>
      <c r="F347" s="52">
        <v>2.0240250123416161</v>
      </c>
      <c r="G347" s="53" t="s">
        <v>31</v>
      </c>
      <c r="H347" s="52">
        <v>1.67</v>
      </c>
      <c r="I347" s="53" t="s">
        <v>32</v>
      </c>
      <c r="J347" s="52">
        <v>3.69</v>
      </c>
    </row>
    <row r="348" spans="1:10" x14ac:dyDescent="0.2">
      <c r="A348" s="53"/>
      <c r="B348" s="53"/>
      <c r="C348" s="53"/>
      <c r="D348" s="53"/>
      <c r="E348" s="53" t="s">
        <v>33</v>
      </c>
      <c r="F348" s="52">
        <v>11.83</v>
      </c>
      <c r="G348" s="53"/>
      <c r="H348" s="90" t="s">
        <v>34</v>
      </c>
      <c r="I348" s="90"/>
      <c r="J348" s="52">
        <v>52.94</v>
      </c>
    </row>
    <row r="349" spans="1:10" ht="30" customHeight="1" thickBot="1" x14ac:dyDescent="0.25">
      <c r="A349" s="29"/>
      <c r="B349" s="29"/>
      <c r="C349" s="29"/>
      <c r="D349" s="29"/>
      <c r="E349" s="29"/>
      <c r="F349" s="29"/>
      <c r="G349" s="29" t="s">
        <v>1199</v>
      </c>
      <c r="H349" s="51">
        <v>100</v>
      </c>
      <c r="I349" s="29" t="s">
        <v>1198</v>
      </c>
      <c r="J349" s="50">
        <v>5294</v>
      </c>
    </row>
    <row r="350" spans="1:10" ht="0.95" customHeight="1" thickTop="1" x14ac:dyDescent="0.2">
      <c r="A350" s="49"/>
      <c r="B350" s="49"/>
      <c r="C350" s="49"/>
      <c r="D350" s="49"/>
      <c r="E350" s="49"/>
      <c r="F350" s="49"/>
      <c r="G350" s="49"/>
      <c r="H350" s="49"/>
      <c r="I350" s="49"/>
      <c r="J350" s="49"/>
    </row>
    <row r="351" spans="1:10" ht="18" customHeight="1" x14ac:dyDescent="0.2">
      <c r="A351" s="48" t="s">
        <v>296</v>
      </c>
      <c r="B351" s="46" t="s">
        <v>10</v>
      </c>
      <c r="C351" s="48" t="s">
        <v>11</v>
      </c>
      <c r="D351" s="48" t="s">
        <v>12</v>
      </c>
      <c r="E351" s="84" t="s">
        <v>13</v>
      </c>
      <c r="F351" s="84"/>
      <c r="G351" s="47" t="s">
        <v>14</v>
      </c>
      <c r="H351" s="46" t="s">
        <v>15</v>
      </c>
      <c r="I351" s="46" t="s">
        <v>16</v>
      </c>
      <c r="J351" s="46" t="s">
        <v>17</v>
      </c>
    </row>
    <row r="352" spans="1:10" ht="36" customHeight="1" x14ac:dyDescent="0.2">
      <c r="A352" s="38" t="s">
        <v>18</v>
      </c>
      <c r="B352" s="36" t="s">
        <v>297</v>
      </c>
      <c r="C352" s="38" t="s">
        <v>26</v>
      </c>
      <c r="D352" s="38" t="s">
        <v>298</v>
      </c>
      <c r="E352" s="91" t="s">
        <v>128</v>
      </c>
      <c r="F352" s="91"/>
      <c r="G352" s="37" t="s">
        <v>106</v>
      </c>
      <c r="H352" s="56">
        <v>1</v>
      </c>
      <c r="I352" s="41">
        <v>91.33</v>
      </c>
      <c r="J352" s="41">
        <v>91.33</v>
      </c>
    </row>
    <row r="353" spans="1:10" ht="36" customHeight="1" x14ac:dyDescent="0.2">
      <c r="A353" s="60" t="s">
        <v>39</v>
      </c>
      <c r="B353" s="61" t="s">
        <v>299</v>
      </c>
      <c r="C353" s="60" t="s">
        <v>26</v>
      </c>
      <c r="D353" s="60" t="s">
        <v>300</v>
      </c>
      <c r="E353" s="92" t="s">
        <v>128</v>
      </c>
      <c r="F353" s="92"/>
      <c r="G353" s="59" t="s">
        <v>23</v>
      </c>
      <c r="H353" s="58">
        <v>0.33329999999999999</v>
      </c>
      <c r="I353" s="57">
        <v>29.17</v>
      </c>
      <c r="J353" s="57">
        <v>9.7200000000000006</v>
      </c>
    </row>
    <row r="354" spans="1:10" ht="48" customHeight="1" x14ac:dyDescent="0.2">
      <c r="A354" s="60" t="s">
        <v>39</v>
      </c>
      <c r="B354" s="61" t="s">
        <v>301</v>
      </c>
      <c r="C354" s="60" t="s">
        <v>26</v>
      </c>
      <c r="D354" s="60" t="s">
        <v>302</v>
      </c>
      <c r="E354" s="92" t="s">
        <v>153</v>
      </c>
      <c r="F354" s="92"/>
      <c r="G354" s="59" t="s">
        <v>106</v>
      </c>
      <c r="H354" s="58">
        <v>2</v>
      </c>
      <c r="I354" s="57">
        <v>1.86</v>
      </c>
      <c r="J354" s="57">
        <v>3.72</v>
      </c>
    </row>
    <row r="355" spans="1:10" ht="24" customHeight="1" x14ac:dyDescent="0.2">
      <c r="A355" s="60" t="s">
        <v>39</v>
      </c>
      <c r="B355" s="61" t="s">
        <v>195</v>
      </c>
      <c r="C355" s="60" t="s">
        <v>26</v>
      </c>
      <c r="D355" s="60" t="s">
        <v>196</v>
      </c>
      <c r="E355" s="92" t="s">
        <v>38</v>
      </c>
      <c r="F355" s="92"/>
      <c r="G355" s="59" t="s">
        <v>29</v>
      </c>
      <c r="H355" s="58">
        <v>0.28210000000000002</v>
      </c>
      <c r="I355" s="57">
        <v>29.31</v>
      </c>
      <c r="J355" s="57">
        <v>8.26</v>
      </c>
    </row>
    <row r="356" spans="1:10" ht="24" customHeight="1" x14ac:dyDescent="0.2">
      <c r="A356" s="60" t="s">
        <v>39</v>
      </c>
      <c r="B356" s="61" t="s">
        <v>197</v>
      </c>
      <c r="C356" s="60" t="s">
        <v>26</v>
      </c>
      <c r="D356" s="60" t="s">
        <v>198</v>
      </c>
      <c r="E356" s="92" t="s">
        <v>38</v>
      </c>
      <c r="F356" s="92"/>
      <c r="G356" s="59" t="s">
        <v>29</v>
      </c>
      <c r="H356" s="58">
        <v>0.28210000000000002</v>
      </c>
      <c r="I356" s="57">
        <v>33.74</v>
      </c>
      <c r="J356" s="57">
        <v>9.51</v>
      </c>
    </row>
    <row r="357" spans="1:10" ht="36" customHeight="1" x14ac:dyDescent="0.2">
      <c r="A357" s="34" t="s">
        <v>24</v>
      </c>
      <c r="B357" s="35" t="s">
        <v>303</v>
      </c>
      <c r="C357" s="34" t="s">
        <v>26</v>
      </c>
      <c r="D357" s="34" t="s">
        <v>304</v>
      </c>
      <c r="E357" s="93" t="s">
        <v>103</v>
      </c>
      <c r="F357" s="93"/>
      <c r="G357" s="33" t="s">
        <v>106</v>
      </c>
      <c r="H357" s="55">
        <v>1.05</v>
      </c>
      <c r="I357" s="54">
        <v>57.26</v>
      </c>
      <c r="J357" s="54">
        <v>60.12</v>
      </c>
    </row>
    <row r="358" spans="1:10" x14ac:dyDescent="0.2">
      <c r="A358" s="53"/>
      <c r="B358" s="53"/>
      <c r="C358" s="53"/>
      <c r="D358" s="53"/>
      <c r="E358" s="53" t="s">
        <v>30</v>
      </c>
      <c r="F358" s="52">
        <v>12.001535845537822</v>
      </c>
      <c r="G358" s="53" t="s">
        <v>31</v>
      </c>
      <c r="H358" s="52">
        <v>9.8800000000000008</v>
      </c>
      <c r="I358" s="53" t="s">
        <v>32</v>
      </c>
      <c r="J358" s="52">
        <v>21.880000000000003</v>
      </c>
    </row>
    <row r="359" spans="1:10" x14ac:dyDescent="0.2">
      <c r="A359" s="53"/>
      <c r="B359" s="53"/>
      <c r="C359" s="53"/>
      <c r="D359" s="53"/>
      <c r="E359" s="53" t="s">
        <v>33</v>
      </c>
      <c r="F359" s="52">
        <v>26.28</v>
      </c>
      <c r="G359" s="53"/>
      <c r="H359" s="90" t="s">
        <v>34</v>
      </c>
      <c r="I359" s="90"/>
      <c r="J359" s="52">
        <v>117.61</v>
      </c>
    </row>
    <row r="360" spans="1:10" ht="30" customHeight="1" thickBot="1" x14ac:dyDescent="0.25">
      <c r="A360" s="29"/>
      <c r="B360" s="29"/>
      <c r="C360" s="29"/>
      <c r="D360" s="29"/>
      <c r="E360" s="29"/>
      <c r="F360" s="29"/>
      <c r="G360" s="29" t="s">
        <v>1199</v>
      </c>
      <c r="H360" s="51">
        <v>100</v>
      </c>
      <c r="I360" s="29" t="s">
        <v>1198</v>
      </c>
      <c r="J360" s="50">
        <v>11761</v>
      </c>
    </row>
    <row r="361" spans="1:10" ht="0.95" customHeight="1" thickTop="1" x14ac:dyDescent="0.2">
      <c r="A361" s="49"/>
      <c r="B361" s="49"/>
      <c r="C361" s="49"/>
      <c r="D361" s="49"/>
      <c r="E361" s="49"/>
      <c r="F361" s="49"/>
      <c r="G361" s="49"/>
      <c r="H361" s="49"/>
      <c r="I361" s="49"/>
      <c r="J361" s="49"/>
    </row>
    <row r="362" spans="1:10" ht="18" customHeight="1" x14ac:dyDescent="0.2">
      <c r="A362" s="48" t="s">
        <v>305</v>
      </c>
      <c r="B362" s="46" t="s">
        <v>10</v>
      </c>
      <c r="C362" s="48" t="s">
        <v>11</v>
      </c>
      <c r="D362" s="48" t="s">
        <v>12</v>
      </c>
      <c r="E362" s="84" t="s">
        <v>13</v>
      </c>
      <c r="F362" s="84"/>
      <c r="G362" s="47" t="s">
        <v>14</v>
      </c>
      <c r="H362" s="46" t="s">
        <v>15</v>
      </c>
      <c r="I362" s="46" t="s">
        <v>16</v>
      </c>
      <c r="J362" s="46" t="s">
        <v>17</v>
      </c>
    </row>
    <row r="363" spans="1:10" ht="36" customHeight="1" x14ac:dyDescent="0.2">
      <c r="A363" s="38" t="s">
        <v>18</v>
      </c>
      <c r="B363" s="36" t="s">
        <v>273</v>
      </c>
      <c r="C363" s="38" t="s">
        <v>26</v>
      </c>
      <c r="D363" s="38" t="s">
        <v>274</v>
      </c>
      <c r="E363" s="91" t="s">
        <v>275</v>
      </c>
      <c r="F363" s="91"/>
      <c r="G363" s="37" t="s">
        <v>106</v>
      </c>
      <c r="H363" s="56">
        <v>1</v>
      </c>
      <c r="I363" s="41">
        <v>2.88</v>
      </c>
      <c r="J363" s="41">
        <v>2.88</v>
      </c>
    </row>
    <row r="364" spans="1:10" ht="24" customHeight="1" x14ac:dyDescent="0.2">
      <c r="A364" s="60" t="s">
        <v>39</v>
      </c>
      <c r="B364" s="61" t="s">
        <v>195</v>
      </c>
      <c r="C364" s="60" t="s">
        <v>26</v>
      </c>
      <c r="D364" s="60" t="s">
        <v>196</v>
      </c>
      <c r="E364" s="92" t="s">
        <v>38</v>
      </c>
      <c r="F364" s="92"/>
      <c r="G364" s="59" t="s">
        <v>29</v>
      </c>
      <c r="H364" s="58">
        <v>4.4999999999999997E-3</v>
      </c>
      <c r="I364" s="57">
        <v>29.31</v>
      </c>
      <c r="J364" s="57">
        <v>0.13</v>
      </c>
    </row>
    <row r="365" spans="1:10" ht="24" customHeight="1" x14ac:dyDescent="0.2">
      <c r="A365" s="60" t="s">
        <v>39</v>
      </c>
      <c r="B365" s="61" t="s">
        <v>197</v>
      </c>
      <c r="C365" s="60" t="s">
        <v>26</v>
      </c>
      <c r="D365" s="60" t="s">
        <v>198</v>
      </c>
      <c r="E365" s="92" t="s">
        <v>38</v>
      </c>
      <c r="F365" s="92"/>
      <c r="G365" s="59" t="s">
        <v>29</v>
      </c>
      <c r="H365" s="58">
        <v>4.4999999999999997E-3</v>
      </c>
      <c r="I365" s="57">
        <v>33.74</v>
      </c>
      <c r="J365" s="57">
        <v>0.15</v>
      </c>
    </row>
    <row r="366" spans="1:10" ht="24" customHeight="1" x14ac:dyDescent="0.2">
      <c r="A366" s="34" t="s">
        <v>24</v>
      </c>
      <c r="B366" s="35" t="s">
        <v>276</v>
      </c>
      <c r="C366" s="34" t="s">
        <v>26</v>
      </c>
      <c r="D366" s="34" t="s">
        <v>277</v>
      </c>
      <c r="E366" s="93" t="s">
        <v>103</v>
      </c>
      <c r="F366" s="93"/>
      <c r="G366" s="33" t="s">
        <v>106</v>
      </c>
      <c r="H366" s="55">
        <v>1.05</v>
      </c>
      <c r="I366" s="54">
        <v>2.48</v>
      </c>
      <c r="J366" s="54">
        <v>2.6</v>
      </c>
    </row>
    <row r="367" spans="1:10" x14ac:dyDescent="0.2">
      <c r="A367" s="53"/>
      <c r="B367" s="53"/>
      <c r="C367" s="53"/>
      <c r="D367" s="53"/>
      <c r="E367" s="53" t="s">
        <v>30</v>
      </c>
      <c r="F367" s="52">
        <v>0.12067357797158686</v>
      </c>
      <c r="G367" s="53" t="s">
        <v>31</v>
      </c>
      <c r="H367" s="52">
        <v>0.1</v>
      </c>
      <c r="I367" s="53" t="s">
        <v>32</v>
      </c>
      <c r="J367" s="52">
        <v>0.22</v>
      </c>
    </row>
    <row r="368" spans="1:10" x14ac:dyDescent="0.2">
      <c r="A368" s="53"/>
      <c r="B368" s="53"/>
      <c r="C368" s="53"/>
      <c r="D368" s="53"/>
      <c r="E368" s="53" t="s">
        <v>33</v>
      </c>
      <c r="F368" s="52">
        <v>0.82</v>
      </c>
      <c r="G368" s="53"/>
      <c r="H368" s="90" t="s">
        <v>34</v>
      </c>
      <c r="I368" s="90"/>
      <c r="J368" s="52">
        <v>3.7</v>
      </c>
    </row>
    <row r="369" spans="1:10" ht="30" customHeight="1" thickBot="1" x14ac:dyDescent="0.25">
      <c r="A369" s="29"/>
      <c r="B369" s="29"/>
      <c r="C369" s="29"/>
      <c r="D369" s="29"/>
      <c r="E369" s="29"/>
      <c r="F369" s="29"/>
      <c r="G369" s="29" t="s">
        <v>1199</v>
      </c>
      <c r="H369" s="51">
        <v>100</v>
      </c>
      <c r="I369" s="29" t="s">
        <v>1198</v>
      </c>
      <c r="J369" s="50">
        <v>370</v>
      </c>
    </row>
    <row r="370" spans="1:10" ht="0.95" customHeight="1" thickTop="1" x14ac:dyDescent="0.2">
      <c r="A370" s="49"/>
      <c r="B370" s="49"/>
      <c r="C370" s="49"/>
      <c r="D370" s="49"/>
      <c r="E370" s="49"/>
      <c r="F370" s="49"/>
      <c r="G370" s="49"/>
      <c r="H370" s="49"/>
      <c r="I370" s="49"/>
      <c r="J370" s="49"/>
    </row>
    <row r="371" spans="1:10" ht="18" customHeight="1" x14ac:dyDescent="0.2">
      <c r="A371" s="48" t="s">
        <v>306</v>
      </c>
      <c r="B371" s="46" t="s">
        <v>10</v>
      </c>
      <c r="C371" s="48" t="s">
        <v>11</v>
      </c>
      <c r="D371" s="48" t="s">
        <v>12</v>
      </c>
      <c r="E371" s="84" t="s">
        <v>13</v>
      </c>
      <c r="F371" s="84"/>
      <c r="G371" s="47" t="s">
        <v>14</v>
      </c>
      <c r="H371" s="46" t="s">
        <v>15</v>
      </c>
      <c r="I371" s="46" t="s">
        <v>16</v>
      </c>
      <c r="J371" s="46" t="s">
        <v>17</v>
      </c>
    </row>
    <row r="372" spans="1:10" ht="36" customHeight="1" x14ac:dyDescent="0.2">
      <c r="A372" s="38" t="s">
        <v>18</v>
      </c>
      <c r="B372" s="36" t="s">
        <v>307</v>
      </c>
      <c r="C372" s="38" t="s">
        <v>26</v>
      </c>
      <c r="D372" s="38" t="s">
        <v>308</v>
      </c>
      <c r="E372" s="91" t="s">
        <v>128</v>
      </c>
      <c r="F372" s="91"/>
      <c r="G372" s="37" t="s">
        <v>106</v>
      </c>
      <c r="H372" s="56">
        <v>1</v>
      </c>
      <c r="I372" s="41">
        <v>53.98</v>
      </c>
      <c r="J372" s="41">
        <v>53.98</v>
      </c>
    </row>
    <row r="373" spans="1:10" ht="36" customHeight="1" x14ac:dyDescent="0.2">
      <c r="A373" s="60" t="s">
        <v>39</v>
      </c>
      <c r="B373" s="61" t="s">
        <v>309</v>
      </c>
      <c r="C373" s="60" t="s">
        <v>26</v>
      </c>
      <c r="D373" s="60" t="s">
        <v>310</v>
      </c>
      <c r="E373" s="92" t="s">
        <v>128</v>
      </c>
      <c r="F373" s="92"/>
      <c r="G373" s="59" t="s">
        <v>23</v>
      </c>
      <c r="H373" s="58">
        <v>0.33329999999999999</v>
      </c>
      <c r="I373" s="57">
        <v>17.66</v>
      </c>
      <c r="J373" s="57">
        <v>5.88</v>
      </c>
    </row>
    <row r="374" spans="1:10" ht="48" customHeight="1" x14ac:dyDescent="0.2">
      <c r="A374" s="60" t="s">
        <v>39</v>
      </c>
      <c r="B374" s="61" t="s">
        <v>301</v>
      </c>
      <c r="C374" s="60" t="s">
        <v>26</v>
      </c>
      <c r="D374" s="60" t="s">
        <v>302</v>
      </c>
      <c r="E374" s="92" t="s">
        <v>153</v>
      </c>
      <c r="F374" s="92"/>
      <c r="G374" s="59" t="s">
        <v>106</v>
      </c>
      <c r="H374" s="58">
        <v>2</v>
      </c>
      <c r="I374" s="57">
        <v>1.86</v>
      </c>
      <c r="J374" s="57">
        <v>3.72</v>
      </c>
    </row>
    <row r="375" spans="1:10" ht="24" customHeight="1" x14ac:dyDescent="0.2">
      <c r="A375" s="60" t="s">
        <v>39</v>
      </c>
      <c r="B375" s="61" t="s">
        <v>195</v>
      </c>
      <c r="C375" s="60" t="s">
        <v>26</v>
      </c>
      <c r="D375" s="60" t="s">
        <v>196</v>
      </c>
      <c r="E375" s="92" t="s">
        <v>38</v>
      </c>
      <c r="F375" s="92"/>
      <c r="G375" s="59" t="s">
        <v>29</v>
      </c>
      <c r="H375" s="58">
        <v>0.21629999999999999</v>
      </c>
      <c r="I375" s="57">
        <v>29.31</v>
      </c>
      <c r="J375" s="57">
        <v>6.33</v>
      </c>
    </row>
    <row r="376" spans="1:10" ht="24" customHeight="1" x14ac:dyDescent="0.2">
      <c r="A376" s="60" t="s">
        <v>39</v>
      </c>
      <c r="B376" s="61" t="s">
        <v>197</v>
      </c>
      <c r="C376" s="60" t="s">
        <v>26</v>
      </c>
      <c r="D376" s="60" t="s">
        <v>198</v>
      </c>
      <c r="E376" s="92" t="s">
        <v>38</v>
      </c>
      <c r="F376" s="92"/>
      <c r="G376" s="59" t="s">
        <v>29</v>
      </c>
      <c r="H376" s="58">
        <v>0.21629999999999999</v>
      </c>
      <c r="I376" s="57">
        <v>33.74</v>
      </c>
      <c r="J376" s="57">
        <v>7.29</v>
      </c>
    </row>
    <row r="377" spans="1:10" ht="36" customHeight="1" x14ac:dyDescent="0.2">
      <c r="A377" s="34" t="s">
        <v>24</v>
      </c>
      <c r="B377" s="35" t="s">
        <v>311</v>
      </c>
      <c r="C377" s="34" t="s">
        <v>26</v>
      </c>
      <c r="D377" s="34" t="s">
        <v>312</v>
      </c>
      <c r="E377" s="93" t="s">
        <v>103</v>
      </c>
      <c r="F377" s="93"/>
      <c r="G377" s="33" t="s">
        <v>106</v>
      </c>
      <c r="H377" s="55">
        <v>1.05</v>
      </c>
      <c r="I377" s="54">
        <v>29.3</v>
      </c>
      <c r="J377" s="54">
        <v>30.76</v>
      </c>
    </row>
    <row r="378" spans="1:10" x14ac:dyDescent="0.2">
      <c r="A378" s="53"/>
      <c r="B378" s="53"/>
      <c r="C378" s="53"/>
      <c r="D378" s="53"/>
      <c r="E378" s="53" t="s">
        <v>30</v>
      </c>
      <c r="F378" s="52">
        <v>9.4728758707695686</v>
      </c>
      <c r="G378" s="53" t="s">
        <v>31</v>
      </c>
      <c r="H378" s="52">
        <v>7.8</v>
      </c>
      <c r="I378" s="53" t="s">
        <v>32</v>
      </c>
      <c r="J378" s="52">
        <v>17.27</v>
      </c>
    </row>
    <row r="379" spans="1:10" x14ac:dyDescent="0.2">
      <c r="A379" s="53"/>
      <c r="B379" s="53"/>
      <c r="C379" s="53"/>
      <c r="D379" s="53"/>
      <c r="E379" s="53" t="s">
        <v>33</v>
      </c>
      <c r="F379" s="52">
        <v>15.53</v>
      </c>
      <c r="G379" s="53"/>
      <c r="H379" s="90" t="s">
        <v>34</v>
      </c>
      <c r="I379" s="90"/>
      <c r="J379" s="52">
        <v>69.510000000000005</v>
      </c>
    </row>
    <row r="380" spans="1:10" ht="30" customHeight="1" thickBot="1" x14ac:dyDescent="0.25">
      <c r="A380" s="29"/>
      <c r="B380" s="29"/>
      <c r="C380" s="29"/>
      <c r="D380" s="29"/>
      <c r="E380" s="29"/>
      <c r="F380" s="29"/>
      <c r="G380" s="29" t="s">
        <v>1199</v>
      </c>
      <c r="H380" s="51">
        <v>100</v>
      </c>
      <c r="I380" s="29" t="s">
        <v>1198</v>
      </c>
      <c r="J380" s="50">
        <v>6951</v>
      </c>
    </row>
    <row r="381" spans="1:10" ht="0.95" customHeight="1" thickTop="1" x14ac:dyDescent="0.2">
      <c r="A381" s="49"/>
      <c r="B381" s="49"/>
      <c r="C381" s="49"/>
      <c r="D381" s="49"/>
      <c r="E381" s="49"/>
      <c r="F381" s="49"/>
      <c r="G381" s="49"/>
      <c r="H381" s="49"/>
      <c r="I381" s="49"/>
      <c r="J381" s="49"/>
    </row>
    <row r="382" spans="1:10" ht="18" customHeight="1" x14ac:dyDescent="0.2">
      <c r="A382" s="48" t="s">
        <v>313</v>
      </c>
      <c r="B382" s="46" t="s">
        <v>10</v>
      </c>
      <c r="C382" s="48" t="s">
        <v>11</v>
      </c>
      <c r="D382" s="48" t="s">
        <v>12</v>
      </c>
      <c r="E382" s="84" t="s">
        <v>13</v>
      </c>
      <c r="F382" s="84"/>
      <c r="G382" s="47" t="s">
        <v>14</v>
      </c>
      <c r="H382" s="46" t="s">
        <v>15</v>
      </c>
      <c r="I382" s="46" t="s">
        <v>16</v>
      </c>
      <c r="J382" s="46" t="s">
        <v>17</v>
      </c>
    </row>
    <row r="383" spans="1:10" ht="24" customHeight="1" x14ac:dyDescent="0.2">
      <c r="A383" s="38" t="s">
        <v>18</v>
      </c>
      <c r="B383" s="36" t="s">
        <v>314</v>
      </c>
      <c r="C383" s="38" t="s">
        <v>20</v>
      </c>
      <c r="D383" s="38" t="s">
        <v>315</v>
      </c>
      <c r="E383" s="91" t="s">
        <v>128</v>
      </c>
      <c r="F383" s="91"/>
      <c r="G383" s="37" t="s">
        <v>115</v>
      </c>
      <c r="H383" s="56">
        <v>1</v>
      </c>
      <c r="I383" s="41">
        <v>277.66000000000003</v>
      </c>
      <c r="J383" s="41">
        <v>277.66000000000003</v>
      </c>
    </row>
    <row r="384" spans="1:10" ht="24" customHeight="1" x14ac:dyDescent="0.2">
      <c r="A384" s="34" t="s">
        <v>24</v>
      </c>
      <c r="B384" s="35" t="s">
        <v>316</v>
      </c>
      <c r="C384" s="34" t="s">
        <v>20</v>
      </c>
      <c r="D384" s="34" t="s">
        <v>315</v>
      </c>
      <c r="E384" s="93" t="s">
        <v>103</v>
      </c>
      <c r="F384" s="93"/>
      <c r="G384" s="33" t="s">
        <v>115</v>
      </c>
      <c r="H384" s="55">
        <v>1</v>
      </c>
      <c r="I384" s="54">
        <v>272.51</v>
      </c>
      <c r="J384" s="54">
        <v>272.51</v>
      </c>
    </row>
    <row r="385" spans="1:10" ht="24" customHeight="1" x14ac:dyDescent="0.2">
      <c r="A385" s="34" t="s">
        <v>24</v>
      </c>
      <c r="B385" s="35" t="s">
        <v>131</v>
      </c>
      <c r="C385" s="34" t="s">
        <v>26</v>
      </c>
      <c r="D385" s="34" t="s">
        <v>132</v>
      </c>
      <c r="E385" s="93" t="s">
        <v>28</v>
      </c>
      <c r="F385" s="93"/>
      <c r="G385" s="33" t="s">
        <v>29</v>
      </c>
      <c r="H385" s="55">
        <v>0.1</v>
      </c>
      <c r="I385" s="54">
        <v>27.98</v>
      </c>
      <c r="J385" s="54">
        <v>2.79</v>
      </c>
    </row>
    <row r="386" spans="1:10" ht="24" customHeight="1" x14ac:dyDescent="0.2">
      <c r="A386" s="34" t="s">
        <v>24</v>
      </c>
      <c r="B386" s="35" t="s">
        <v>133</v>
      </c>
      <c r="C386" s="34" t="s">
        <v>26</v>
      </c>
      <c r="D386" s="34" t="s">
        <v>134</v>
      </c>
      <c r="E386" s="93" t="s">
        <v>28</v>
      </c>
      <c r="F386" s="93"/>
      <c r="G386" s="33" t="s">
        <v>29</v>
      </c>
      <c r="H386" s="55">
        <v>0.1</v>
      </c>
      <c r="I386" s="54">
        <v>23.68</v>
      </c>
      <c r="J386" s="54">
        <v>2.36</v>
      </c>
    </row>
    <row r="387" spans="1:10" x14ac:dyDescent="0.2">
      <c r="A387" s="53"/>
      <c r="B387" s="53"/>
      <c r="C387" s="53"/>
      <c r="D387" s="53"/>
      <c r="E387" s="53" t="s">
        <v>30</v>
      </c>
      <c r="F387" s="52">
        <v>2.8248587999999999</v>
      </c>
      <c r="G387" s="53" t="s">
        <v>31</v>
      </c>
      <c r="H387" s="52">
        <v>2.33</v>
      </c>
      <c r="I387" s="53" t="s">
        <v>32</v>
      </c>
      <c r="J387" s="52">
        <v>5.15</v>
      </c>
    </row>
    <row r="388" spans="1:10" x14ac:dyDescent="0.2">
      <c r="A388" s="53"/>
      <c r="B388" s="53"/>
      <c r="C388" s="53"/>
      <c r="D388" s="53"/>
      <c r="E388" s="53" t="s">
        <v>33</v>
      </c>
      <c r="F388" s="52">
        <v>79.91</v>
      </c>
      <c r="G388" s="53"/>
      <c r="H388" s="90" t="s">
        <v>34</v>
      </c>
      <c r="I388" s="90"/>
      <c r="J388" s="52">
        <v>357.57</v>
      </c>
    </row>
    <row r="389" spans="1:10" ht="30" customHeight="1" thickBot="1" x14ac:dyDescent="0.25">
      <c r="A389" s="29"/>
      <c r="B389" s="29"/>
      <c r="C389" s="29"/>
      <c r="D389" s="29"/>
      <c r="E389" s="29"/>
      <c r="F389" s="29"/>
      <c r="G389" s="29" t="s">
        <v>1199</v>
      </c>
      <c r="H389" s="51">
        <v>11</v>
      </c>
      <c r="I389" s="29" t="s">
        <v>1198</v>
      </c>
      <c r="J389" s="50">
        <v>3933.27</v>
      </c>
    </row>
    <row r="390" spans="1:10" ht="0.95" customHeight="1" thickTop="1" x14ac:dyDescent="0.2">
      <c r="A390" s="49"/>
      <c r="B390" s="49"/>
      <c r="C390" s="49"/>
      <c r="D390" s="49"/>
      <c r="E390" s="49"/>
      <c r="F390" s="49"/>
      <c r="G390" s="49"/>
      <c r="H390" s="49"/>
      <c r="I390" s="49"/>
      <c r="J390" s="49"/>
    </row>
    <row r="391" spans="1:10" ht="18" customHeight="1" x14ac:dyDescent="0.2">
      <c r="A391" s="48" t="s">
        <v>317</v>
      </c>
      <c r="B391" s="46" t="s">
        <v>10</v>
      </c>
      <c r="C391" s="48" t="s">
        <v>11</v>
      </c>
      <c r="D391" s="48" t="s">
        <v>12</v>
      </c>
      <c r="E391" s="84" t="s">
        <v>13</v>
      </c>
      <c r="F391" s="84"/>
      <c r="G391" s="47" t="s">
        <v>14</v>
      </c>
      <c r="H391" s="46" t="s">
        <v>15</v>
      </c>
      <c r="I391" s="46" t="s">
        <v>16</v>
      </c>
      <c r="J391" s="46" t="s">
        <v>17</v>
      </c>
    </row>
    <row r="392" spans="1:10" ht="24" customHeight="1" x14ac:dyDescent="0.2">
      <c r="A392" s="38" t="s">
        <v>18</v>
      </c>
      <c r="B392" s="36" t="s">
        <v>318</v>
      </c>
      <c r="C392" s="38" t="s">
        <v>20</v>
      </c>
      <c r="D392" s="38" t="s">
        <v>319</v>
      </c>
      <c r="E392" s="91" t="s">
        <v>128</v>
      </c>
      <c r="F392" s="91"/>
      <c r="G392" s="37" t="s">
        <v>115</v>
      </c>
      <c r="H392" s="56">
        <v>1</v>
      </c>
      <c r="I392" s="41">
        <v>43140.480000000003</v>
      </c>
      <c r="J392" s="41">
        <v>43140.480000000003</v>
      </c>
    </row>
    <row r="393" spans="1:10" ht="24" customHeight="1" x14ac:dyDescent="0.2">
      <c r="A393" s="34" t="s">
        <v>24</v>
      </c>
      <c r="B393" s="35" t="s">
        <v>320</v>
      </c>
      <c r="C393" s="34" t="s">
        <v>20</v>
      </c>
      <c r="D393" s="34" t="s">
        <v>319</v>
      </c>
      <c r="E393" s="93" t="s">
        <v>103</v>
      </c>
      <c r="F393" s="93"/>
      <c r="G393" s="33" t="s">
        <v>115</v>
      </c>
      <c r="H393" s="55">
        <v>1</v>
      </c>
      <c r="I393" s="54">
        <v>42469.14</v>
      </c>
      <c r="J393" s="54">
        <v>42469.14</v>
      </c>
    </row>
    <row r="394" spans="1:10" ht="24" customHeight="1" x14ac:dyDescent="0.2">
      <c r="A394" s="34" t="s">
        <v>24</v>
      </c>
      <c r="B394" s="35" t="s">
        <v>25</v>
      </c>
      <c r="C394" s="34" t="s">
        <v>26</v>
      </c>
      <c r="D394" s="34" t="s">
        <v>27</v>
      </c>
      <c r="E394" s="93" t="s">
        <v>28</v>
      </c>
      <c r="F394" s="93"/>
      <c r="G394" s="33" t="s">
        <v>29</v>
      </c>
      <c r="H394" s="55">
        <v>2</v>
      </c>
      <c r="I394" s="54">
        <v>147.32</v>
      </c>
      <c r="J394" s="54">
        <v>294.64</v>
      </c>
    </row>
    <row r="395" spans="1:10" ht="24" customHeight="1" x14ac:dyDescent="0.2">
      <c r="A395" s="34" t="s">
        <v>24</v>
      </c>
      <c r="B395" s="35" t="s">
        <v>131</v>
      </c>
      <c r="C395" s="34" t="s">
        <v>26</v>
      </c>
      <c r="D395" s="34" t="s">
        <v>132</v>
      </c>
      <c r="E395" s="93" t="s">
        <v>28</v>
      </c>
      <c r="F395" s="93"/>
      <c r="G395" s="33" t="s">
        <v>29</v>
      </c>
      <c r="H395" s="55">
        <v>5</v>
      </c>
      <c r="I395" s="54">
        <v>27.98</v>
      </c>
      <c r="J395" s="54">
        <v>139.9</v>
      </c>
    </row>
    <row r="396" spans="1:10" ht="24" customHeight="1" x14ac:dyDescent="0.2">
      <c r="A396" s="34" t="s">
        <v>24</v>
      </c>
      <c r="B396" s="35" t="s">
        <v>133</v>
      </c>
      <c r="C396" s="34" t="s">
        <v>26</v>
      </c>
      <c r="D396" s="34" t="s">
        <v>134</v>
      </c>
      <c r="E396" s="93" t="s">
        <v>28</v>
      </c>
      <c r="F396" s="93"/>
      <c r="G396" s="33" t="s">
        <v>29</v>
      </c>
      <c r="H396" s="55">
        <v>10</v>
      </c>
      <c r="I396" s="54">
        <v>23.68</v>
      </c>
      <c r="J396" s="54">
        <v>236.8</v>
      </c>
    </row>
    <row r="397" spans="1:10" x14ac:dyDescent="0.2">
      <c r="A397" s="53"/>
      <c r="B397" s="53"/>
      <c r="C397" s="53"/>
      <c r="D397" s="53"/>
      <c r="E397" s="53" t="s">
        <v>30</v>
      </c>
      <c r="F397" s="52">
        <v>368.2409083</v>
      </c>
      <c r="G397" s="53" t="s">
        <v>31</v>
      </c>
      <c r="H397" s="52">
        <v>303.10000000000002</v>
      </c>
      <c r="I397" s="53" t="s">
        <v>32</v>
      </c>
      <c r="J397" s="52">
        <v>671.34</v>
      </c>
    </row>
    <row r="398" spans="1:10" x14ac:dyDescent="0.2">
      <c r="A398" s="53"/>
      <c r="B398" s="53"/>
      <c r="C398" s="53"/>
      <c r="D398" s="53"/>
      <c r="E398" s="53" t="s">
        <v>33</v>
      </c>
      <c r="F398" s="52">
        <v>12415.83</v>
      </c>
      <c r="G398" s="53"/>
      <c r="H398" s="90" t="s">
        <v>34</v>
      </c>
      <c r="I398" s="90"/>
      <c r="J398" s="52">
        <v>55556.31</v>
      </c>
    </row>
    <row r="399" spans="1:10" ht="30" customHeight="1" thickBot="1" x14ac:dyDescent="0.25">
      <c r="A399" s="29"/>
      <c r="B399" s="29"/>
      <c r="C399" s="29"/>
      <c r="D399" s="29"/>
      <c r="E399" s="29"/>
      <c r="F399" s="29"/>
      <c r="G399" s="29" t="s">
        <v>1199</v>
      </c>
      <c r="H399" s="51">
        <v>1</v>
      </c>
      <c r="I399" s="29" t="s">
        <v>1198</v>
      </c>
      <c r="J399" s="50">
        <v>55556.31</v>
      </c>
    </row>
    <row r="400" spans="1:10" ht="0.95" customHeight="1" thickTop="1" x14ac:dyDescent="0.2">
      <c r="A400" s="49"/>
      <c r="B400" s="49"/>
      <c r="C400" s="49"/>
      <c r="D400" s="49"/>
      <c r="E400" s="49"/>
      <c r="F400" s="49"/>
      <c r="G400" s="49"/>
      <c r="H400" s="49"/>
      <c r="I400" s="49"/>
      <c r="J400" s="49"/>
    </row>
    <row r="401" spans="1:10" ht="18" customHeight="1" x14ac:dyDescent="0.2">
      <c r="A401" s="48" t="s">
        <v>321</v>
      </c>
      <c r="B401" s="46" t="s">
        <v>10</v>
      </c>
      <c r="C401" s="48" t="s">
        <v>11</v>
      </c>
      <c r="D401" s="48" t="s">
        <v>12</v>
      </c>
      <c r="E401" s="84" t="s">
        <v>13</v>
      </c>
      <c r="F401" s="84"/>
      <c r="G401" s="47" t="s">
        <v>14</v>
      </c>
      <c r="H401" s="46" t="s">
        <v>15</v>
      </c>
      <c r="I401" s="46" t="s">
        <v>16</v>
      </c>
      <c r="J401" s="46" t="s">
        <v>17</v>
      </c>
    </row>
    <row r="402" spans="1:10" ht="36" customHeight="1" x14ac:dyDescent="0.2">
      <c r="A402" s="38" t="s">
        <v>18</v>
      </c>
      <c r="B402" s="36" t="s">
        <v>322</v>
      </c>
      <c r="C402" s="38" t="s">
        <v>26</v>
      </c>
      <c r="D402" s="38" t="s">
        <v>323</v>
      </c>
      <c r="E402" s="91" t="s">
        <v>128</v>
      </c>
      <c r="F402" s="91"/>
      <c r="G402" s="37" t="s">
        <v>106</v>
      </c>
      <c r="H402" s="56">
        <v>1</v>
      </c>
      <c r="I402" s="41">
        <v>11.63</v>
      </c>
      <c r="J402" s="41">
        <v>11.63</v>
      </c>
    </row>
    <row r="403" spans="1:10" ht="24" customHeight="1" x14ac:dyDescent="0.2">
      <c r="A403" s="60" t="s">
        <v>39</v>
      </c>
      <c r="B403" s="61" t="s">
        <v>195</v>
      </c>
      <c r="C403" s="60" t="s">
        <v>26</v>
      </c>
      <c r="D403" s="60" t="s">
        <v>196</v>
      </c>
      <c r="E403" s="92" t="s">
        <v>38</v>
      </c>
      <c r="F403" s="92"/>
      <c r="G403" s="59" t="s">
        <v>29</v>
      </c>
      <c r="H403" s="58">
        <v>5.1999999999999998E-2</v>
      </c>
      <c r="I403" s="57">
        <v>29.31</v>
      </c>
      <c r="J403" s="57">
        <v>1.52</v>
      </c>
    </row>
    <row r="404" spans="1:10" ht="24" customHeight="1" x14ac:dyDescent="0.2">
      <c r="A404" s="60" t="s">
        <v>39</v>
      </c>
      <c r="B404" s="61" t="s">
        <v>197</v>
      </c>
      <c r="C404" s="60" t="s">
        <v>26</v>
      </c>
      <c r="D404" s="60" t="s">
        <v>198</v>
      </c>
      <c r="E404" s="92" t="s">
        <v>38</v>
      </c>
      <c r="F404" s="92"/>
      <c r="G404" s="59" t="s">
        <v>29</v>
      </c>
      <c r="H404" s="58">
        <v>5.1999999999999998E-2</v>
      </c>
      <c r="I404" s="57">
        <v>33.74</v>
      </c>
      <c r="J404" s="57">
        <v>1.75</v>
      </c>
    </row>
    <row r="405" spans="1:10" ht="48" customHeight="1" x14ac:dyDescent="0.2">
      <c r="A405" s="34" t="s">
        <v>24</v>
      </c>
      <c r="B405" s="35" t="s">
        <v>324</v>
      </c>
      <c r="C405" s="34" t="s">
        <v>26</v>
      </c>
      <c r="D405" s="34" t="s">
        <v>325</v>
      </c>
      <c r="E405" s="93" t="s">
        <v>103</v>
      </c>
      <c r="F405" s="93"/>
      <c r="G405" s="33" t="s">
        <v>106</v>
      </c>
      <c r="H405" s="55">
        <v>1.19</v>
      </c>
      <c r="I405" s="54">
        <v>7.01</v>
      </c>
      <c r="J405" s="54">
        <v>8.34</v>
      </c>
    </row>
    <row r="406" spans="1:10" ht="24" customHeight="1" x14ac:dyDescent="0.2">
      <c r="A406" s="34" t="s">
        <v>24</v>
      </c>
      <c r="B406" s="35" t="s">
        <v>251</v>
      </c>
      <c r="C406" s="34" t="s">
        <v>26</v>
      </c>
      <c r="D406" s="34" t="s">
        <v>252</v>
      </c>
      <c r="E406" s="93" t="s">
        <v>103</v>
      </c>
      <c r="F406" s="93"/>
      <c r="G406" s="33" t="s">
        <v>23</v>
      </c>
      <c r="H406" s="55">
        <v>8.9999999999999993E-3</v>
      </c>
      <c r="I406" s="54">
        <v>2.84</v>
      </c>
      <c r="J406" s="54">
        <v>0.02</v>
      </c>
    </row>
    <row r="407" spans="1:10" x14ac:dyDescent="0.2">
      <c r="A407" s="53"/>
      <c r="B407" s="53"/>
      <c r="C407" s="53"/>
      <c r="D407" s="53"/>
      <c r="E407" s="53" t="s">
        <v>30</v>
      </c>
      <c r="F407" s="52">
        <v>1.5084197246448356</v>
      </c>
      <c r="G407" s="53" t="s">
        <v>31</v>
      </c>
      <c r="H407" s="52">
        <v>1.24</v>
      </c>
      <c r="I407" s="53" t="s">
        <v>32</v>
      </c>
      <c r="J407" s="52">
        <v>2.75</v>
      </c>
    </row>
    <row r="408" spans="1:10" x14ac:dyDescent="0.2">
      <c r="A408" s="53"/>
      <c r="B408" s="53"/>
      <c r="C408" s="53"/>
      <c r="D408" s="53"/>
      <c r="E408" s="53" t="s">
        <v>33</v>
      </c>
      <c r="F408" s="52">
        <v>3.34</v>
      </c>
      <c r="G408" s="53"/>
      <c r="H408" s="90" t="s">
        <v>34</v>
      </c>
      <c r="I408" s="90"/>
      <c r="J408" s="52">
        <v>14.97</v>
      </c>
    </row>
    <row r="409" spans="1:10" ht="30" customHeight="1" thickBot="1" x14ac:dyDescent="0.25">
      <c r="A409" s="29"/>
      <c r="B409" s="29"/>
      <c r="C409" s="29"/>
      <c r="D409" s="29"/>
      <c r="E409" s="29"/>
      <c r="F409" s="29"/>
      <c r="G409" s="29" t="s">
        <v>1199</v>
      </c>
      <c r="H409" s="51">
        <v>500</v>
      </c>
      <c r="I409" s="29" t="s">
        <v>1198</v>
      </c>
      <c r="J409" s="50">
        <v>7485</v>
      </c>
    </row>
    <row r="410" spans="1:10" ht="0.95" customHeight="1" thickTop="1" x14ac:dyDescent="0.2">
      <c r="A410" s="49"/>
      <c r="B410" s="49"/>
      <c r="C410" s="49"/>
      <c r="D410" s="49"/>
      <c r="E410" s="49"/>
      <c r="F410" s="49"/>
      <c r="G410" s="49"/>
      <c r="H410" s="49"/>
      <c r="I410" s="49"/>
      <c r="J410" s="49"/>
    </row>
    <row r="411" spans="1:10" ht="18" customHeight="1" x14ac:dyDescent="0.2">
      <c r="A411" s="48" t="s">
        <v>326</v>
      </c>
      <c r="B411" s="46" t="s">
        <v>10</v>
      </c>
      <c r="C411" s="48" t="s">
        <v>11</v>
      </c>
      <c r="D411" s="48" t="s">
        <v>12</v>
      </c>
      <c r="E411" s="84" t="s">
        <v>13</v>
      </c>
      <c r="F411" s="84"/>
      <c r="G411" s="47" t="s">
        <v>14</v>
      </c>
      <c r="H411" s="46" t="s">
        <v>15</v>
      </c>
      <c r="I411" s="46" t="s">
        <v>16</v>
      </c>
      <c r="J411" s="46" t="s">
        <v>17</v>
      </c>
    </row>
    <row r="412" spans="1:10" ht="36" customHeight="1" x14ac:dyDescent="0.2">
      <c r="A412" s="38" t="s">
        <v>18</v>
      </c>
      <c r="B412" s="36" t="s">
        <v>327</v>
      </c>
      <c r="C412" s="38" t="s">
        <v>26</v>
      </c>
      <c r="D412" s="38" t="s">
        <v>328</v>
      </c>
      <c r="E412" s="91" t="s">
        <v>128</v>
      </c>
      <c r="F412" s="91"/>
      <c r="G412" s="37" t="s">
        <v>106</v>
      </c>
      <c r="H412" s="56">
        <v>1</v>
      </c>
      <c r="I412" s="41">
        <v>10.46</v>
      </c>
      <c r="J412" s="41">
        <v>10.46</v>
      </c>
    </row>
    <row r="413" spans="1:10" ht="24" customHeight="1" x14ac:dyDescent="0.2">
      <c r="A413" s="60" t="s">
        <v>39</v>
      </c>
      <c r="B413" s="61" t="s">
        <v>195</v>
      </c>
      <c r="C413" s="60" t="s">
        <v>26</v>
      </c>
      <c r="D413" s="60" t="s">
        <v>196</v>
      </c>
      <c r="E413" s="92" t="s">
        <v>38</v>
      </c>
      <c r="F413" s="92"/>
      <c r="G413" s="59" t="s">
        <v>29</v>
      </c>
      <c r="H413" s="58">
        <v>5.1999999999999998E-2</v>
      </c>
      <c r="I413" s="57">
        <v>29.31</v>
      </c>
      <c r="J413" s="57">
        <v>1.52</v>
      </c>
    </row>
    <row r="414" spans="1:10" ht="24" customHeight="1" x14ac:dyDescent="0.2">
      <c r="A414" s="60" t="s">
        <v>39</v>
      </c>
      <c r="B414" s="61" t="s">
        <v>197</v>
      </c>
      <c r="C414" s="60" t="s">
        <v>26</v>
      </c>
      <c r="D414" s="60" t="s">
        <v>198</v>
      </c>
      <c r="E414" s="92" t="s">
        <v>38</v>
      </c>
      <c r="F414" s="92"/>
      <c r="G414" s="59" t="s">
        <v>29</v>
      </c>
      <c r="H414" s="58">
        <v>5.1999999999999998E-2</v>
      </c>
      <c r="I414" s="57">
        <v>33.74</v>
      </c>
      <c r="J414" s="57">
        <v>1.75</v>
      </c>
    </row>
    <row r="415" spans="1:10" ht="36" customHeight="1" x14ac:dyDescent="0.2">
      <c r="A415" s="34" t="s">
        <v>24</v>
      </c>
      <c r="B415" s="35" t="s">
        <v>329</v>
      </c>
      <c r="C415" s="34" t="s">
        <v>26</v>
      </c>
      <c r="D415" s="34" t="s">
        <v>330</v>
      </c>
      <c r="E415" s="93" t="s">
        <v>103</v>
      </c>
      <c r="F415" s="93"/>
      <c r="G415" s="33" t="s">
        <v>106</v>
      </c>
      <c r="H415" s="55">
        <v>1.19</v>
      </c>
      <c r="I415" s="54">
        <v>6.03</v>
      </c>
      <c r="J415" s="54">
        <v>7.17</v>
      </c>
    </row>
    <row r="416" spans="1:10" ht="24" customHeight="1" x14ac:dyDescent="0.2">
      <c r="A416" s="34" t="s">
        <v>24</v>
      </c>
      <c r="B416" s="35" t="s">
        <v>251</v>
      </c>
      <c r="C416" s="34" t="s">
        <v>26</v>
      </c>
      <c r="D416" s="34" t="s">
        <v>252</v>
      </c>
      <c r="E416" s="93" t="s">
        <v>103</v>
      </c>
      <c r="F416" s="93"/>
      <c r="G416" s="33" t="s">
        <v>23</v>
      </c>
      <c r="H416" s="55">
        <v>8.9999999999999993E-3</v>
      </c>
      <c r="I416" s="54">
        <v>2.84</v>
      </c>
      <c r="J416" s="54">
        <v>0.02</v>
      </c>
    </row>
    <row r="417" spans="1:10" x14ac:dyDescent="0.2">
      <c r="A417" s="53"/>
      <c r="B417" s="53"/>
      <c r="C417" s="53"/>
      <c r="D417" s="53"/>
      <c r="E417" s="53" t="s">
        <v>30</v>
      </c>
      <c r="F417" s="52">
        <v>1.5084197246448356</v>
      </c>
      <c r="G417" s="53" t="s">
        <v>31</v>
      </c>
      <c r="H417" s="52">
        <v>1.24</v>
      </c>
      <c r="I417" s="53" t="s">
        <v>32</v>
      </c>
      <c r="J417" s="52">
        <v>2.75</v>
      </c>
    </row>
    <row r="418" spans="1:10" x14ac:dyDescent="0.2">
      <c r="A418" s="53"/>
      <c r="B418" s="53"/>
      <c r="C418" s="53"/>
      <c r="D418" s="53"/>
      <c r="E418" s="53" t="s">
        <v>33</v>
      </c>
      <c r="F418" s="52">
        <v>3.01</v>
      </c>
      <c r="G418" s="53"/>
      <c r="H418" s="90" t="s">
        <v>34</v>
      </c>
      <c r="I418" s="90"/>
      <c r="J418" s="52">
        <v>13.47</v>
      </c>
    </row>
    <row r="419" spans="1:10" ht="30" customHeight="1" thickBot="1" x14ac:dyDescent="0.25">
      <c r="A419" s="29"/>
      <c r="B419" s="29"/>
      <c r="C419" s="29"/>
      <c r="D419" s="29"/>
      <c r="E419" s="29"/>
      <c r="F419" s="29"/>
      <c r="G419" s="29" t="s">
        <v>1199</v>
      </c>
      <c r="H419" s="51">
        <v>150</v>
      </c>
      <c r="I419" s="29" t="s">
        <v>1198</v>
      </c>
      <c r="J419" s="50">
        <v>2020.5</v>
      </c>
    </row>
    <row r="420" spans="1:10" ht="0.95" customHeight="1" thickTop="1" x14ac:dyDescent="0.2">
      <c r="A420" s="49"/>
      <c r="B420" s="49"/>
      <c r="C420" s="49"/>
      <c r="D420" s="49"/>
      <c r="E420" s="49"/>
      <c r="F420" s="49"/>
      <c r="G420" s="49"/>
      <c r="H420" s="49"/>
      <c r="I420" s="49"/>
      <c r="J420" s="49"/>
    </row>
    <row r="421" spans="1:10" ht="18" customHeight="1" x14ac:dyDescent="0.2">
      <c r="A421" s="48" t="s">
        <v>331</v>
      </c>
      <c r="B421" s="46" t="s">
        <v>10</v>
      </c>
      <c r="C421" s="48" t="s">
        <v>11</v>
      </c>
      <c r="D421" s="48" t="s">
        <v>12</v>
      </c>
      <c r="E421" s="84" t="s">
        <v>13</v>
      </c>
      <c r="F421" s="84"/>
      <c r="G421" s="47" t="s">
        <v>14</v>
      </c>
      <c r="H421" s="46" t="s">
        <v>15</v>
      </c>
      <c r="I421" s="46" t="s">
        <v>16</v>
      </c>
      <c r="J421" s="46" t="s">
        <v>17</v>
      </c>
    </row>
    <row r="422" spans="1:10" ht="24" customHeight="1" x14ac:dyDescent="0.2">
      <c r="A422" s="38" t="s">
        <v>18</v>
      </c>
      <c r="B422" s="36" t="s">
        <v>332</v>
      </c>
      <c r="C422" s="38" t="s">
        <v>20</v>
      </c>
      <c r="D422" s="38" t="s">
        <v>333</v>
      </c>
      <c r="E422" s="91" t="s">
        <v>128</v>
      </c>
      <c r="F422" s="91"/>
      <c r="G422" s="37" t="s">
        <v>115</v>
      </c>
      <c r="H422" s="56">
        <v>1</v>
      </c>
      <c r="I422" s="41">
        <v>1159.81</v>
      </c>
      <c r="J422" s="41">
        <v>1159.81</v>
      </c>
    </row>
    <row r="423" spans="1:10" ht="24" customHeight="1" x14ac:dyDescent="0.2">
      <c r="A423" s="34" t="s">
        <v>24</v>
      </c>
      <c r="B423" s="35" t="s">
        <v>334</v>
      </c>
      <c r="C423" s="34" t="s">
        <v>20</v>
      </c>
      <c r="D423" s="34" t="s">
        <v>333</v>
      </c>
      <c r="E423" s="93" t="s">
        <v>103</v>
      </c>
      <c r="F423" s="93"/>
      <c r="G423" s="33" t="s">
        <v>115</v>
      </c>
      <c r="H423" s="55">
        <v>1</v>
      </c>
      <c r="I423" s="54">
        <v>1056.49</v>
      </c>
      <c r="J423" s="54">
        <v>1056.49</v>
      </c>
    </row>
    <row r="424" spans="1:10" ht="24" customHeight="1" x14ac:dyDescent="0.2">
      <c r="A424" s="34" t="s">
        <v>24</v>
      </c>
      <c r="B424" s="35" t="s">
        <v>131</v>
      </c>
      <c r="C424" s="34" t="s">
        <v>26</v>
      </c>
      <c r="D424" s="34" t="s">
        <v>132</v>
      </c>
      <c r="E424" s="93" t="s">
        <v>28</v>
      </c>
      <c r="F424" s="93"/>
      <c r="G424" s="33" t="s">
        <v>29</v>
      </c>
      <c r="H424" s="55">
        <v>2</v>
      </c>
      <c r="I424" s="54">
        <v>27.98</v>
      </c>
      <c r="J424" s="54">
        <v>55.96</v>
      </c>
    </row>
    <row r="425" spans="1:10" ht="24" customHeight="1" x14ac:dyDescent="0.2">
      <c r="A425" s="34" t="s">
        <v>24</v>
      </c>
      <c r="B425" s="35" t="s">
        <v>133</v>
      </c>
      <c r="C425" s="34" t="s">
        <v>26</v>
      </c>
      <c r="D425" s="34" t="s">
        <v>134</v>
      </c>
      <c r="E425" s="93" t="s">
        <v>28</v>
      </c>
      <c r="F425" s="93"/>
      <c r="G425" s="33" t="s">
        <v>29</v>
      </c>
      <c r="H425" s="55">
        <v>2</v>
      </c>
      <c r="I425" s="54">
        <v>23.68</v>
      </c>
      <c r="J425" s="54">
        <v>47.36</v>
      </c>
    </row>
    <row r="426" spans="1:10" x14ac:dyDescent="0.2">
      <c r="A426" s="53"/>
      <c r="B426" s="53"/>
      <c r="C426" s="53"/>
      <c r="D426" s="53"/>
      <c r="E426" s="53" t="s">
        <v>30</v>
      </c>
      <c r="F426" s="52">
        <v>56.672700300000002</v>
      </c>
      <c r="G426" s="53" t="s">
        <v>31</v>
      </c>
      <c r="H426" s="52">
        <v>46.65</v>
      </c>
      <c r="I426" s="53" t="s">
        <v>32</v>
      </c>
      <c r="J426" s="52">
        <v>103.32</v>
      </c>
    </row>
    <row r="427" spans="1:10" x14ac:dyDescent="0.2">
      <c r="A427" s="53"/>
      <c r="B427" s="53"/>
      <c r="C427" s="53"/>
      <c r="D427" s="53"/>
      <c r="E427" s="53" t="s">
        <v>33</v>
      </c>
      <c r="F427" s="52">
        <v>333.79</v>
      </c>
      <c r="G427" s="53"/>
      <c r="H427" s="90" t="s">
        <v>34</v>
      </c>
      <c r="I427" s="90"/>
      <c r="J427" s="52">
        <v>1493.6</v>
      </c>
    </row>
    <row r="428" spans="1:10" ht="30" customHeight="1" thickBot="1" x14ac:dyDescent="0.25">
      <c r="A428" s="29"/>
      <c r="B428" s="29"/>
      <c r="C428" s="29"/>
      <c r="D428" s="29"/>
      <c r="E428" s="29"/>
      <c r="F428" s="29"/>
      <c r="G428" s="29" t="s">
        <v>1199</v>
      </c>
      <c r="H428" s="51">
        <v>34</v>
      </c>
      <c r="I428" s="29" t="s">
        <v>1198</v>
      </c>
      <c r="J428" s="50">
        <v>50782.400000000001</v>
      </c>
    </row>
    <row r="429" spans="1:10" ht="0.95" customHeight="1" thickTop="1" x14ac:dyDescent="0.2">
      <c r="A429" s="49"/>
      <c r="B429" s="49"/>
      <c r="C429" s="49"/>
      <c r="D429" s="49"/>
      <c r="E429" s="49"/>
      <c r="F429" s="49"/>
      <c r="G429" s="49"/>
      <c r="H429" s="49"/>
      <c r="I429" s="49"/>
      <c r="J429" s="49"/>
    </row>
    <row r="430" spans="1:10" ht="18" customHeight="1" x14ac:dyDescent="0.2">
      <c r="A430" s="48" t="s">
        <v>335</v>
      </c>
      <c r="B430" s="46" t="s">
        <v>10</v>
      </c>
      <c r="C430" s="48" t="s">
        <v>11</v>
      </c>
      <c r="D430" s="48" t="s">
        <v>12</v>
      </c>
      <c r="E430" s="84" t="s">
        <v>13</v>
      </c>
      <c r="F430" s="84"/>
      <c r="G430" s="47" t="s">
        <v>14</v>
      </c>
      <c r="H430" s="46" t="s">
        <v>15</v>
      </c>
      <c r="I430" s="46" t="s">
        <v>16</v>
      </c>
      <c r="J430" s="46" t="s">
        <v>17</v>
      </c>
    </row>
    <row r="431" spans="1:10" ht="24" customHeight="1" x14ac:dyDescent="0.2">
      <c r="A431" s="38" t="s">
        <v>18</v>
      </c>
      <c r="B431" s="36" t="s">
        <v>336</v>
      </c>
      <c r="C431" s="38" t="s">
        <v>20</v>
      </c>
      <c r="D431" s="38" t="s">
        <v>337</v>
      </c>
      <c r="E431" s="91" t="s">
        <v>128</v>
      </c>
      <c r="F431" s="91"/>
      <c r="G431" s="37" t="s">
        <v>115</v>
      </c>
      <c r="H431" s="56">
        <v>1</v>
      </c>
      <c r="I431" s="41">
        <v>117.72</v>
      </c>
      <c r="J431" s="41">
        <v>117.72</v>
      </c>
    </row>
    <row r="432" spans="1:10" ht="24" customHeight="1" x14ac:dyDescent="0.2">
      <c r="A432" s="60" t="s">
        <v>39</v>
      </c>
      <c r="B432" s="61" t="s">
        <v>338</v>
      </c>
      <c r="C432" s="60" t="s">
        <v>26</v>
      </c>
      <c r="D432" s="60" t="s">
        <v>339</v>
      </c>
      <c r="E432" s="92" t="s">
        <v>153</v>
      </c>
      <c r="F432" s="92"/>
      <c r="G432" s="59" t="s">
        <v>23</v>
      </c>
      <c r="H432" s="58">
        <v>1</v>
      </c>
      <c r="I432" s="57">
        <v>5.91</v>
      </c>
      <c r="J432" s="57">
        <v>5.91</v>
      </c>
    </row>
    <row r="433" spans="1:10" ht="24" customHeight="1" x14ac:dyDescent="0.2">
      <c r="A433" s="34" t="s">
        <v>24</v>
      </c>
      <c r="B433" s="35" t="s">
        <v>340</v>
      </c>
      <c r="C433" s="34" t="s">
        <v>26</v>
      </c>
      <c r="D433" s="34" t="s">
        <v>341</v>
      </c>
      <c r="E433" s="93" t="s">
        <v>103</v>
      </c>
      <c r="F433" s="93"/>
      <c r="G433" s="33" t="s">
        <v>23</v>
      </c>
      <c r="H433" s="55">
        <v>1</v>
      </c>
      <c r="I433" s="54">
        <v>2.4700000000000002</v>
      </c>
      <c r="J433" s="54">
        <v>2.4700000000000002</v>
      </c>
    </row>
    <row r="434" spans="1:10" ht="24" customHeight="1" x14ac:dyDescent="0.2">
      <c r="A434" s="34" t="s">
        <v>24</v>
      </c>
      <c r="B434" s="35" t="s">
        <v>342</v>
      </c>
      <c r="C434" s="34" t="s">
        <v>20</v>
      </c>
      <c r="D434" s="34" t="s">
        <v>343</v>
      </c>
      <c r="E434" s="93" t="s">
        <v>103</v>
      </c>
      <c r="F434" s="93"/>
      <c r="G434" s="33" t="s">
        <v>115</v>
      </c>
      <c r="H434" s="55">
        <v>1</v>
      </c>
      <c r="I434" s="54">
        <v>109.34</v>
      </c>
      <c r="J434" s="54">
        <v>109.34</v>
      </c>
    </row>
    <row r="435" spans="1:10" x14ac:dyDescent="0.2">
      <c r="A435" s="53"/>
      <c r="B435" s="53"/>
      <c r="C435" s="53"/>
      <c r="D435" s="53"/>
      <c r="E435" s="53" t="s">
        <v>30</v>
      </c>
      <c r="F435" s="52">
        <v>2.8029180999999999</v>
      </c>
      <c r="G435" s="53" t="s">
        <v>31</v>
      </c>
      <c r="H435" s="52">
        <v>2.31</v>
      </c>
      <c r="I435" s="53" t="s">
        <v>32</v>
      </c>
      <c r="J435" s="52">
        <v>5.1100000000000003</v>
      </c>
    </row>
    <row r="436" spans="1:10" x14ac:dyDescent="0.2">
      <c r="A436" s="53"/>
      <c r="B436" s="53"/>
      <c r="C436" s="53"/>
      <c r="D436" s="53"/>
      <c r="E436" s="53" t="s">
        <v>33</v>
      </c>
      <c r="F436" s="52">
        <v>33.869999999999997</v>
      </c>
      <c r="G436" s="53"/>
      <c r="H436" s="90" t="s">
        <v>34</v>
      </c>
      <c r="I436" s="90"/>
      <c r="J436" s="52">
        <v>151.59</v>
      </c>
    </row>
    <row r="437" spans="1:10" ht="30" customHeight="1" thickBot="1" x14ac:dyDescent="0.25">
      <c r="A437" s="29"/>
      <c r="B437" s="29"/>
      <c r="C437" s="29"/>
      <c r="D437" s="29"/>
      <c r="E437" s="29"/>
      <c r="F437" s="29"/>
      <c r="G437" s="29" t="s">
        <v>1199</v>
      </c>
      <c r="H437" s="51">
        <v>408</v>
      </c>
      <c r="I437" s="29" t="s">
        <v>1198</v>
      </c>
      <c r="J437" s="50">
        <v>61848.72</v>
      </c>
    </row>
    <row r="438" spans="1:10" ht="0.95" customHeight="1" thickTop="1" x14ac:dyDescent="0.2">
      <c r="A438" s="49"/>
      <c r="B438" s="49"/>
      <c r="C438" s="49"/>
      <c r="D438" s="49"/>
      <c r="E438" s="49"/>
      <c r="F438" s="49"/>
      <c r="G438" s="49"/>
      <c r="H438" s="49"/>
      <c r="I438" s="49"/>
      <c r="J438" s="49"/>
    </row>
    <row r="439" spans="1:10" ht="18" customHeight="1" x14ac:dyDescent="0.2">
      <c r="A439" s="48" t="s">
        <v>344</v>
      </c>
      <c r="B439" s="46" t="s">
        <v>10</v>
      </c>
      <c r="C439" s="48" t="s">
        <v>11</v>
      </c>
      <c r="D439" s="48" t="s">
        <v>12</v>
      </c>
      <c r="E439" s="84" t="s">
        <v>13</v>
      </c>
      <c r="F439" s="84"/>
      <c r="G439" s="47" t="s">
        <v>14</v>
      </c>
      <c r="H439" s="46" t="s">
        <v>15</v>
      </c>
      <c r="I439" s="46" t="s">
        <v>16</v>
      </c>
      <c r="J439" s="46" t="s">
        <v>17</v>
      </c>
    </row>
    <row r="440" spans="1:10" ht="24" customHeight="1" x14ac:dyDescent="0.2">
      <c r="A440" s="38" t="s">
        <v>18</v>
      </c>
      <c r="B440" s="36" t="s">
        <v>345</v>
      </c>
      <c r="C440" s="38" t="s">
        <v>26</v>
      </c>
      <c r="D440" s="38" t="s">
        <v>346</v>
      </c>
      <c r="E440" s="91" t="s">
        <v>128</v>
      </c>
      <c r="F440" s="91"/>
      <c r="G440" s="37" t="s">
        <v>106</v>
      </c>
      <c r="H440" s="56">
        <v>1</v>
      </c>
      <c r="I440" s="41">
        <v>36.869999999999997</v>
      </c>
      <c r="J440" s="41">
        <v>36.869999999999997</v>
      </c>
    </row>
    <row r="441" spans="1:10" ht="24" customHeight="1" x14ac:dyDescent="0.2">
      <c r="A441" s="60" t="s">
        <v>39</v>
      </c>
      <c r="B441" s="61" t="s">
        <v>347</v>
      </c>
      <c r="C441" s="60" t="s">
        <v>26</v>
      </c>
      <c r="D441" s="60" t="s">
        <v>348</v>
      </c>
      <c r="E441" s="92" t="s">
        <v>128</v>
      </c>
      <c r="F441" s="92"/>
      <c r="G441" s="59" t="s">
        <v>23</v>
      </c>
      <c r="H441" s="58">
        <v>0.5</v>
      </c>
      <c r="I441" s="57">
        <v>28.39</v>
      </c>
      <c r="J441" s="57">
        <v>14.19</v>
      </c>
    </row>
    <row r="442" spans="1:10" ht="24" customHeight="1" x14ac:dyDescent="0.2">
      <c r="A442" s="60" t="s">
        <v>39</v>
      </c>
      <c r="B442" s="61" t="s">
        <v>195</v>
      </c>
      <c r="C442" s="60" t="s">
        <v>26</v>
      </c>
      <c r="D442" s="60" t="s">
        <v>196</v>
      </c>
      <c r="E442" s="92" t="s">
        <v>38</v>
      </c>
      <c r="F442" s="92"/>
      <c r="G442" s="59" t="s">
        <v>29</v>
      </c>
      <c r="H442" s="58">
        <v>9.5699999999999993E-2</v>
      </c>
      <c r="I442" s="57">
        <v>29.31</v>
      </c>
      <c r="J442" s="57">
        <v>2.8</v>
      </c>
    </row>
    <row r="443" spans="1:10" ht="24" customHeight="1" x14ac:dyDescent="0.2">
      <c r="A443" s="60" t="s">
        <v>39</v>
      </c>
      <c r="B443" s="61" t="s">
        <v>197</v>
      </c>
      <c r="C443" s="60" t="s">
        <v>26</v>
      </c>
      <c r="D443" s="60" t="s">
        <v>198</v>
      </c>
      <c r="E443" s="92" t="s">
        <v>38</v>
      </c>
      <c r="F443" s="92"/>
      <c r="G443" s="59" t="s">
        <v>29</v>
      </c>
      <c r="H443" s="58">
        <v>9.5699999999999993E-2</v>
      </c>
      <c r="I443" s="57">
        <v>33.74</v>
      </c>
      <c r="J443" s="57">
        <v>3.22</v>
      </c>
    </row>
    <row r="444" spans="1:10" ht="24" customHeight="1" x14ac:dyDescent="0.2">
      <c r="A444" s="34" t="s">
        <v>24</v>
      </c>
      <c r="B444" s="35" t="s">
        <v>349</v>
      </c>
      <c r="C444" s="34" t="s">
        <v>26</v>
      </c>
      <c r="D444" s="34" t="s">
        <v>350</v>
      </c>
      <c r="E444" s="93" t="s">
        <v>103</v>
      </c>
      <c r="F444" s="93"/>
      <c r="G444" s="33" t="s">
        <v>106</v>
      </c>
      <c r="H444" s="55">
        <v>1.05</v>
      </c>
      <c r="I444" s="54">
        <v>15.87</v>
      </c>
      <c r="J444" s="54">
        <v>16.66</v>
      </c>
    </row>
    <row r="445" spans="1:10" x14ac:dyDescent="0.2">
      <c r="A445" s="53"/>
      <c r="B445" s="53"/>
      <c r="C445" s="53"/>
      <c r="D445" s="53"/>
      <c r="E445" s="53" t="s">
        <v>30</v>
      </c>
      <c r="F445" s="52">
        <v>7.399484394712303</v>
      </c>
      <c r="G445" s="53" t="s">
        <v>31</v>
      </c>
      <c r="H445" s="52">
        <v>6.09</v>
      </c>
      <c r="I445" s="53" t="s">
        <v>32</v>
      </c>
      <c r="J445" s="52">
        <v>13.49</v>
      </c>
    </row>
    <row r="446" spans="1:10" x14ac:dyDescent="0.2">
      <c r="A446" s="53"/>
      <c r="B446" s="53"/>
      <c r="C446" s="53"/>
      <c r="D446" s="53"/>
      <c r="E446" s="53" t="s">
        <v>33</v>
      </c>
      <c r="F446" s="52">
        <v>10.61</v>
      </c>
      <c r="G446" s="53"/>
      <c r="H446" s="90" t="s">
        <v>34</v>
      </c>
      <c r="I446" s="90"/>
      <c r="J446" s="52">
        <v>47.48</v>
      </c>
    </row>
    <row r="447" spans="1:10" ht="30" customHeight="1" thickBot="1" x14ac:dyDescent="0.25">
      <c r="A447" s="29"/>
      <c r="B447" s="29"/>
      <c r="C447" s="29"/>
      <c r="D447" s="29"/>
      <c r="E447" s="29"/>
      <c r="F447" s="29"/>
      <c r="G447" s="29" t="s">
        <v>1199</v>
      </c>
      <c r="H447" s="51">
        <v>100</v>
      </c>
      <c r="I447" s="29" t="s">
        <v>1198</v>
      </c>
      <c r="J447" s="50">
        <v>4748</v>
      </c>
    </row>
    <row r="448" spans="1:10" ht="0.95" customHeight="1" thickTop="1" x14ac:dyDescent="0.2">
      <c r="A448" s="49"/>
      <c r="B448" s="49"/>
      <c r="C448" s="49"/>
      <c r="D448" s="49"/>
      <c r="E448" s="49"/>
      <c r="F448" s="49"/>
      <c r="G448" s="49"/>
      <c r="H448" s="49"/>
      <c r="I448" s="49"/>
      <c r="J448" s="49"/>
    </row>
    <row r="449" spans="1:10" ht="18" customHeight="1" x14ac:dyDescent="0.2">
      <c r="A449" s="48" t="s">
        <v>351</v>
      </c>
      <c r="B449" s="46" t="s">
        <v>10</v>
      </c>
      <c r="C449" s="48" t="s">
        <v>11</v>
      </c>
      <c r="D449" s="48" t="s">
        <v>12</v>
      </c>
      <c r="E449" s="84" t="s">
        <v>13</v>
      </c>
      <c r="F449" s="84"/>
      <c r="G449" s="47" t="s">
        <v>14</v>
      </c>
      <c r="H449" s="46" t="s">
        <v>15</v>
      </c>
      <c r="I449" s="46" t="s">
        <v>16</v>
      </c>
      <c r="J449" s="46" t="s">
        <v>17</v>
      </c>
    </row>
    <row r="450" spans="1:10" ht="24" customHeight="1" x14ac:dyDescent="0.2">
      <c r="A450" s="38" t="s">
        <v>18</v>
      </c>
      <c r="B450" s="36" t="s">
        <v>352</v>
      </c>
      <c r="C450" s="38" t="s">
        <v>20</v>
      </c>
      <c r="D450" s="38" t="s">
        <v>353</v>
      </c>
      <c r="E450" s="91" t="s">
        <v>128</v>
      </c>
      <c r="F450" s="91"/>
      <c r="G450" s="37" t="s">
        <v>115</v>
      </c>
      <c r="H450" s="56">
        <v>1</v>
      </c>
      <c r="I450" s="41">
        <v>1691.18</v>
      </c>
      <c r="J450" s="41">
        <v>1691.18</v>
      </c>
    </row>
    <row r="451" spans="1:10" ht="24" customHeight="1" x14ac:dyDescent="0.2">
      <c r="A451" s="34" t="s">
        <v>24</v>
      </c>
      <c r="B451" s="35" t="s">
        <v>354</v>
      </c>
      <c r="C451" s="34" t="s">
        <v>20</v>
      </c>
      <c r="D451" s="34" t="s">
        <v>353</v>
      </c>
      <c r="E451" s="93" t="s">
        <v>103</v>
      </c>
      <c r="F451" s="93"/>
      <c r="G451" s="33" t="s">
        <v>115</v>
      </c>
      <c r="H451" s="55">
        <v>1</v>
      </c>
      <c r="I451" s="54">
        <v>1674.14</v>
      </c>
      <c r="J451" s="54">
        <v>1674.14</v>
      </c>
    </row>
    <row r="452" spans="1:10" ht="24" customHeight="1" x14ac:dyDescent="0.2">
      <c r="A452" s="34" t="s">
        <v>24</v>
      </c>
      <c r="B452" s="35" t="s">
        <v>131</v>
      </c>
      <c r="C452" s="34" t="s">
        <v>26</v>
      </c>
      <c r="D452" s="34" t="s">
        <v>132</v>
      </c>
      <c r="E452" s="93" t="s">
        <v>28</v>
      </c>
      <c r="F452" s="93"/>
      <c r="G452" s="33" t="s">
        <v>29</v>
      </c>
      <c r="H452" s="55">
        <v>0.33</v>
      </c>
      <c r="I452" s="54">
        <v>27.98</v>
      </c>
      <c r="J452" s="54">
        <v>9.23</v>
      </c>
    </row>
    <row r="453" spans="1:10" ht="24" customHeight="1" x14ac:dyDescent="0.2">
      <c r="A453" s="34" t="s">
        <v>24</v>
      </c>
      <c r="B453" s="35" t="s">
        <v>133</v>
      </c>
      <c r="C453" s="34" t="s">
        <v>26</v>
      </c>
      <c r="D453" s="34" t="s">
        <v>134</v>
      </c>
      <c r="E453" s="93" t="s">
        <v>28</v>
      </c>
      <c r="F453" s="93"/>
      <c r="G453" s="33" t="s">
        <v>29</v>
      </c>
      <c r="H453" s="55">
        <v>0.33</v>
      </c>
      <c r="I453" s="54">
        <v>23.68</v>
      </c>
      <c r="J453" s="54">
        <v>7.81</v>
      </c>
    </row>
    <row r="454" spans="1:10" x14ac:dyDescent="0.2">
      <c r="A454" s="53"/>
      <c r="B454" s="53"/>
      <c r="C454" s="53"/>
      <c r="D454" s="53"/>
      <c r="E454" s="53" t="s">
        <v>30</v>
      </c>
      <c r="F454" s="52">
        <v>9.3467170999999993</v>
      </c>
      <c r="G454" s="53" t="s">
        <v>31</v>
      </c>
      <c r="H454" s="52">
        <v>7.69</v>
      </c>
      <c r="I454" s="53" t="s">
        <v>32</v>
      </c>
      <c r="J454" s="52">
        <v>17.04</v>
      </c>
    </row>
    <row r="455" spans="1:10" x14ac:dyDescent="0.2">
      <c r="A455" s="53"/>
      <c r="B455" s="53"/>
      <c r="C455" s="53"/>
      <c r="D455" s="53"/>
      <c r="E455" s="53" t="s">
        <v>33</v>
      </c>
      <c r="F455" s="52">
        <v>486.72</v>
      </c>
      <c r="G455" s="53"/>
      <c r="H455" s="90" t="s">
        <v>34</v>
      </c>
      <c r="I455" s="90"/>
      <c r="J455" s="52">
        <v>2177.9</v>
      </c>
    </row>
    <row r="456" spans="1:10" ht="30" customHeight="1" thickBot="1" x14ac:dyDescent="0.25">
      <c r="A456" s="29"/>
      <c r="B456" s="29"/>
      <c r="C456" s="29"/>
      <c r="D456" s="29"/>
      <c r="E456" s="29"/>
      <c r="F456" s="29"/>
      <c r="G456" s="29" t="s">
        <v>1199</v>
      </c>
      <c r="H456" s="51">
        <v>272</v>
      </c>
      <c r="I456" s="29" t="s">
        <v>1198</v>
      </c>
      <c r="J456" s="50">
        <v>592388.80000000005</v>
      </c>
    </row>
    <row r="457" spans="1:10" ht="0.95" customHeight="1" thickTop="1" x14ac:dyDescent="0.2">
      <c r="A457" s="49"/>
      <c r="B457" s="49"/>
      <c r="C457" s="49"/>
      <c r="D457" s="49"/>
      <c r="E457" s="49"/>
      <c r="F457" s="49"/>
      <c r="G457" s="49"/>
      <c r="H457" s="49"/>
      <c r="I457" s="49"/>
      <c r="J457" s="49"/>
    </row>
    <row r="458" spans="1:10" ht="18" customHeight="1" x14ac:dyDescent="0.2">
      <c r="A458" s="48" t="s">
        <v>355</v>
      </c>
      <c r="B458" s="46" t="s">
        <v>10</v>
      </c>
      <c r="C458" s="48" t="s">
        <v>11</v>
      </c>
      <c r="D458" s="48" t="s">
        <v>12</v>
      </c>
      <c r="E458" s="84" t="s">
        <v>13</v>
      </c>
      <c r="F458" s="84"/>
      <c r="G458" s="47" t="s">
        <v>14</v>
      </c>
      <c r="H458" s="46" t="s">
        <v>15</v>
      </c>
      <c r="I458" s="46" t="s">
        <v>16</v>
      </c>
      <c r="J458" s="46" t="s">
        <v>17</v>
      </c>
    </row>
    <row r="459" spans="1:10" ht="72" customHeight="1" x14ac:dyDescent="0.2">
      <c r="A459" s="38" t="s">
        <v>18</v>
      </c>
      <c r="B459" s="36" t="s">
        <v>356</v>
      </c>
      <c r="C459" s="38" t="s">
        <v>20</v>
      </c>
      <c r="D459" s="38" t="s">
        <v>357</v>
      </c>
      <c r="E459" s="91" t="s">
        <v>128</v>
      </c>
      <c r="F459" s="91"/>
      <c r="G459" s="37" t="s">
        <v>23</v>
      </c>
      <c r="H459" s="56">
        <v>1</v>
      </c>
      <c r="I459" s="41">
        <v>2025.21</v>
      </c>
      <c r="J459" s="41">
        <v>2025.21</v>
      </c>
    </row>
    <row r="460" spans="1:10" ht="72" customHeight="1" x14ac:dyDescent="0.2">
      <c r="A460" s="34" t="s">
        <v>24</v>
      </c>
      <c r="B460" s="35" t="s">
        <v>358</v>
      </c>
      <c r="C460" s="34" t="s">
        <v>20</v>
      </c>
      <c r="D460" s="34" t="s">
        <v>357</v>
      </c>
      <c r="E460" s="93" t="s">
        <v>46</v>
      </c>
      <c r="F460" s="93"/>
      <c r="G460" s="33" t="s">
        <v>115</v>
      </c>
      <c r="H460" s="55">
        <v>1</v>
      </c>
      <c r="I460" s="54">
        <v>772.01</v>
      </c>
      <c r="J460" s="54">
        <v>772.01</v>
      </c>
    </row>
    <row r="461" spans="1:10" ht="24" customHeight="1" x14ac:dyDescent="0.2">
      <c r="A461" s="34" t="s">
        <v>24</v>
      </c>
      <c r="B461" s="35" t="s">
        <v>25</v>
      </c>
      <c r="C461" s="34" t="s">
        <v>26</v>
      </c>
      <c r="D461" s="34" t="s">
        <v>27</v>
      </c>
      <c r="E461" s="93" t="s">
        <v>28</v>
      </c>
      <c r="F461" s="93"/>
      <c r="G461" s="33" t="s">
        <v>29</v>
      </c>
      <c r="H461" s="55">
        <v>5</v>
      </c>
      <c r="I461" s="54">
        <v>147.32</v>
      </c>
      <c r="J461" s="54">
        <v>736.6</v>
      </c>
    </row>
    <row r="462" spans="1:10" ht="24" customHeight="1" x14ac:dyDescent="0.2">
      <c r="A462" s="34" t="s">
        <v>24</v>
      </c>
      <c r="B462" s="35" t="s">
        <v>131</v>
      </c>
      <c r="C462" s="34" t="s">
        <v>26</v>
      </c>
      <c r="D462" s="34" t="s">
        <v>132</v>
      </c>
      <c r="E462" s="93" t="s">
        <v>28</v>
      </c>
      <c r="F462" s="93"/>
      <c r="G462" s="33" t="s">
        <v>29</v>
      </c>
      <c r="H462" s="55">
        <v>10</v>
      </c>
      <c r="I462" s="54">
        <v>27.98</v>
      </c>
      <c r="J462" s="54">
        <v>279.8</v>
      </c>
    </row>
    <row r="463" spans="1:10" ht="24" customHeight="1" x14ac:dyDescent="0.2">
      <c r="A463" s="34" t="s">
        <v>24</v>
      </c>
      <c r="B463" s="35" t="s">
        <v>133</v>
      </c>
      <c r="C463" s="34" t="s">
        <v>26</v>
      </c>
      <c r="D463" s="34" t="s">
        <v>134</v>
      </c>
      <c r="E463" s="93" t="s">
        <v>28</v>
      </c>
      <c r="F463" s="93"/>
      <c r="G463" s="33" t="s">
        <v>29</v>
      </c>
      <c r="H463" s="55">
        <v>10</v>
      </c>
      <c r="I463" s="54">
        <v>23.68</v>
      </c>
      <c r="J463" s="54">
        <v>236.8</v>
      </c>
    </row>
    <row r="464" spans="1:10" x14ac:dyDescent="0.2">
      <c r="A464" s="53"/>
      <c r="B464" s="53"/>
      <c r="C464" s="53"/>
      <c r="D464" s="53"/>
      <c r="E464" s="53" t="s">
        <v>30</v>
      </c>
      <c r="F464" s="52">
        <v>687.40058139999996</v>
      </c>
      <c r="G464" s="53" t="s">
        <v>31</v>
      </c>
      <c r="H464" s="52">
        <v>565.79999999999995</v>
      </c>
      <c r="I464" s="53" t="s">
        <v>32</v>
      </c>
      <c r="J464" s="52">
        <v>1253.2</v>
      </c>
    </row>
    <row r="465" spans="1:10" x14ac:dyDescent="0.2">
      <c r="A465" s="53"/>
      <c r="B465" s="53"/>
      <c r="C465" s="53"/>
      <c r="D465" s="53"/>
      <c r="E465" s="53" t="s">
        <v>33</v>
      </c>
      <c r="F465" s="52">
        <v>582.85</v>
      </c>
      <c r="G465" s="53"/>
      <c r="H465" s="90" t="s">
        <v>34</v>
      </c>
      <c r="I465" s="90"/>
      <c r="J465" s="52">
        <v>2608.06</v>
      </c>
    </row>
    <row r="466" spans="1:10" ht="30" customHeight="1" thickBot="1" x14ac:dyDescent="0.25">
      <c r="A466" s="29"/>
      <c r="B466" s="29"/>
      <c r="C466" s="29"/>
      <c r="D466" s="29"/>
      <c r="E466" s="29"/>
      <c r="F466" s="29"/>
      <c r="G466" s="29" t="s">
        <v>1199</v>
      </c>
      <c r="H466" s="51">
        <v>1</v>
      </c>
      <c r="I466" s="29" t="s">
        <v>1198</v>
      </c>
      <c r="J466" s="50">
        <v>2608.06</v>
      </c>
    </row>
    <row r="467" spans="1:10" ht="0.95" customHeight="1" thickTop="1" x14ac:dyDescent="0.2">
      <c r="A467" s="49"/>
      <c r="B467" s="49"/>
      <c r="C467" s="49"/>
      <c r="D467" s="49"/>
      <c r="E467" s="49"/>
      <c r="F467" s="49"/>
      <c r="G467" s="49"/>
      <c r="H467" s="49"/>
      <c r="I467" s="49"/>
      <c r="J467" s="49"/>
    </row>
    <row r="468" spans="1:10" ht="18" customHeight="1" x14ac:dyDescent="0.2">
      <c r="A468" s="48" t="s">
        <v>359</v>
      </c>
      <c r="B468" s="46" t="s">
        <v>10</v>
      </c>
      <c r="C468" s="48" t="s">
        <v>11</v>
      </c>
      <c r="D468" s="48" t="s">
        <v>12</v>
      </c>
      <c r="E468" s="84" t="s">
        <v>13</v>
      </c>
      <c r="F468" s="84"/>
      <c r="G468" s="47" t="s">
        <v>14</v>
      </c>
      <c r="H468" s="46" t="s">
        <v>15</v>
      </c>
      <c r="I468" s="46" t="s">
        <v>16</v>
      </c>
      <c r="J468" s="46" t="s">
        <v>17</v>
      </c>
    </row>
    <row r="469" spans="1:10" ht="36" customHeight="1" x14ac:dyDescent="0.2">
      <c r="A469" s="38" t="s">
        <v>18</v>
      </c>
      <c r="B469" s="36" t="s">
        <v>297</v>
      </c>
      <c r="C469" s="38" t="s">
        <v>26</v>
      </c>
      <c r="D469" s="38" t="s">
        <v>360</v>
      </c>
      <c r="E469" s="91" t="s">
        <v>128</v>
      </c>
      <c r="F469" s="91"/>
      <c r="G469" s="37" t="s">
        <v>106</v>
      </c>
      <c r="H469" s="56">
        <v>1</v>
      </c>
      <c r="I469" s="41">
        <v>91.33</v>
      </c>
      <c r="J469" s="41">
        <v>91.33</v>
      </c>
    </row>
    <row r="470" spans="1:10" ht="36" customHeight="1" x14ac:dyDescent="0.2">
      <c r="A470" s="60" t="s">
        <v>39</v>
      </c>
      <c r="B470" s="61" t="s">
        <v>299</v>
      </c>
      <c r="C470" s="60" t="s">
        <v>26</v>
      </c>
      <c r="D470" s="60" t="s">
        <v>300</v>
      </c>
      <c r="E470" s="92" t="s">
        <v>128</v>
      </c>
      <c r="F470" s="92"/>
      <c r="G470" s="59" t="s">
        <v>23</v>
      </c>
      <c r="H470" s="58">
        <v>0.33329999999999999</v>
      </c>
      <c r="I470" s="57">
        <v>29.17</v>
      </c>
      <c r="J470" s="57">
        <v>9.7200000000000006</v>
      </c>
    </row>
    <row r="471" spans="1:10" ht="48" customHeight="1" x14ac:dyDescent="0.2">
      <c r="A471" s="60" t="s">
        <v>39</v>
      </c>
      <c r="B471" s="61" t="s">
        <v>301</v>
      </c>
      <c r="C471" s="60" t="s">
        <v>26</v>
      </c>
      <c r="D471" s="60" t="s">
        <v>302</v>
      </c>
      <c r="E471" s="92" t="s">
        <v>153</v>
      </c>
      <c r="F471" s="92"/>
      <c r="G471" s="59" t="s">
        <v>106</v>
      </c>
      <c r="H471" s="58">
        <v>2</v>
      </c>
      <c r="I471" s="57">
        <v>1.86</v>
      </c>
      <c r="J471" s="57">
        <v>3.72</v>
      </c>
    </row>
    <row r="472" spans="1:10" ht="24" customHeight="1" x14ac:dyDescent="0.2">
      <c r="A472" s="60" t="s">
        <v>39</v>
      </c>
      <c r="B472" s="61" t="s">
        <v>195</v>
      </c>
      <c r="C472" s="60" t="s">
        <v>26</v>
      </c>
      <c r="D472" s="60" t="s">
        <v>196</v>
      </c>
      <c r="E472" s="92" t="s">
        <v>38</v>
      </c>
      <c r="F472" s="92"/>
      <c r="G472" s="59" t="s">
        <v>29</v>
      </c>
      <c r="H472" s="58">
        <v>0.28210000000000002</v>
      </c>
      <c r="I472" s="57">
        <v>29.31</v>
      </c>
      <c r="J472" s="57">
        <v>8.26</v>
      </c>
    </row>
    <row r="473" spans="1:10" ht="24" customHeight="1" x14ac:dyDescent="0.2">
      <c r="A473" s="60" t="s">
        <v>39</v>
      </c>
      <c r="B473" s="61" t="s">
        <v>197</v>
      </c>
      <c r="C473" s="60" t="s">
        <v>26</v>
      </c>
      <c r="D473" s="60" t="s">
        <v>198</v>
      </c>
      <c r="E473" s="92" t="s">
        <v>38</v>
      </c>
      <c r="F473" s="92"/>
      <c r="G473" s="59" t="s">
        <v>29</v>
      </c>
      <c r="H473" s="58">
        <v>0.28210000000000002</v>
      </c>
      <c r="I473" s="57">
        <v>33.74</v>
      </c>
      <c r="J473" s="57">
        <v>9.51</v>
      </c>
    </row>
    <row r="474" spans="1:10" ht="36" customHeight="1" x14ac:dyDescent="0.2">
      <c r="A474" s="34" t="s">
        <v>24</v>
      </c>
      <c r="B474" s="35" t="s">
        <v>303</v>
      </c>
      <c r="C474" s="34" t="s">
        <v>26</v>
      </c>
      <c r="D474" s="34" t="s">
        <v>304</v>
      </c>
      <c r="E474" s="93" t="s">
        <v>103</v>
      </c>
      <c r="F474" s="93"/>
      <c r="G474" s="33" t="s">
        <v>106</v>
      </c>
      <c r="H474" s="55">
        <v>1.05</v>
      </c>
      <c r="I474" s="54">
        <v>57.26</v>
      </c>
      <c r="J474" s="54">
        <v>60.12</v>
      </c>
    </row>
    <row r="475" spans="1:10" x14ac:dyDescent="0.2">
      <c r="A475" s="53"/>
      <c r="B475" s="53"/>
      <c r="C475" s="53"/>
      <c r="D475" s="53"/>
      <c r="E475" s="53" t="s">
        <v>30</v>
      </c>
      <c r="F475" s="52">
        <v>12.001535845537822</v>
      </c>
      <c r="G475" s="53" t="s">
        <v>31</v>
      </c>
      <c r="H475" s="52">
        <v>9.8800000000000008</v>
      </c>
      <c r="I475" s="53" t="s">
        <v>32</v>
      </c>
      <c r="J475" s="52">
        <v>21.880000000000003</v>
      </c>
    </row>
    <row r="476" spans="1:10" x14ac:dyDescent="0.2">
      <c r="A476" s="53"/>
      <c r="B476" s="53"/>
      <c r="C476" s="53"/>
      <c r="D476" s="53"/>
      <c r="E476" s="53" t="s">
        <v>33</v>
      </c>
      <c r="F476" s="52">
        <v>26.28</v>
      </c>
      <c r="G476" s="53"/>
      <c r="H476" s="90" t="s">
        <v>34</v>
      </c>
      <c r="I476" s="90"/>
      <c r="J476" s="52">
        <v>117.61</v>
      </c>
    </row>
    <row r="477" spans="1:10" ht="30" customHeight="1" thickBot="1" x14ac:dyDescent="0.25">
      <c r="A477" s="29"/>
      <c r="B477" s="29"/>
      <c r="C477" s="29"/>
      <c r="D477" s="29"/>
      <c r="E477" s="29"/>
      <c r="F477" s="29"/>
      <c r="G477" s="29" t="s">
        <v>1199</v>
      </c>
      <c r="H477" s="51">
        <v>20</v>
      </c>
      <c r="I477" s="29" t="s">
        <v>1198</v>
      </c>
      <c r="J477" s="50">
        <v>2352.1999999999998</v>
      </c>
    </row>
    <row r="478" spans="1:10" ht="0.95" customHeight="1" thickTop="1" x14ac:dyDescent="0.2">
      <c r="A478" s="49"/>
      <c r="B478" s="49"/>
      <c r="C478" s="49"/>
      <c r="D478" s="49"/>
      <c r="E478" s="49"/>
      <c r="F478" s="49"/>
      <c r="G478" s="49"/>
      <c r="H478" s="49"/>
      <c r="I478" s="49"/>
      <c r="J478" s="49"/>
    </row>
    <row r="479" spans="1:10" ht="24" customHeight="1" x14ac:dyDescent="0.2">
      <c r="A479" s="44" t="s">
        <v>1173</v>
      </c>
      <c r="B479" s="44"/>
      <c r="C479" s="44"/>
      <c r="D479" s="44" t="s">
        <v>1172</v>
      </c>
      <c r="E479" s="44"/>
      <c r="F479" s="85"/>
      <c r="G479" s="85"/>
      <c r="H479" s="45"/>
      <c r="I479" s="44"/>
      <c r="J479" s="43">
        <v>734385.78</v>
      </c>
    </row>
    <row r="480" spans="1:10" ht="18" customHeight="1" x14ac:dyDescent="0.2">
      <c r="A480" s="48" t="s">
        <v>361</v>
      </c>
      <c r="B480" s="46" t="s">
        <v>10</v>
      </c>
      <c r="C480" s="48" t="s">
        <v>11</v>
      </c>
      <c r="D480" s="48" t="s">
        <v>12</v>
      </c>
      <c r="E480" s="84" t="s">
        <v>13</v>
      </c>
      <c r="F480" s="84"/>
      <c r="G480" s="47" t="s">
        <v>14</v>
      </c>
      <c r="H480" s="46" t="s">
        <v>15</v>
      </c>
      <c r="I480" s="46" t="s">
        <v>16</v>
      </c>
      <c r="J480" s="46" t="s">
        <v>17</v>
      </c>
    </row>
    <row r="481" spans="1:10" ht="36" customHeight="1" x14ac:dyDescent="0.2">
      <c r="A481" s="38" t="s">
        <v>18</v>
      </c>
      <c r="B481" s="36" t="s">
        <v>292</v>
      </c>
      <c r="C481" s="38" t="s">
        <v>26</v>
      </c>
      <c r="D481" s="38" t="s">
        <v>293</v>
      </c>
      <c r="E481" s="91" t="s">
        <v>128</v>
      </c>
      <c r="F481" s="91"/>
      <c r="G481" s="37" t="s">
        <v>106</v>
      </c>
      <c r="H481" s="56">
        <v>1</v>
      </c>
      <c r="I481" s="41">
        <v>41.11</v>
      </c>
      <c r="J481" s="41">
        <v>41.11</v>
      </c>
    </row>
    <row r="482" spans="1:10" ht="24" customHeight="1" x14ac:dyDescent="0.2">
      <c r="A482" s="60" t="s">
        <v>39</v>
      </c>
      <c r="B482" s="61" t="s">
        <v>195</v>
      </c>
      <c r="C482" s="60" t="s">
        <v>26</v>
      </c>
      <c r="D482" s="60" t="s">
        <v>196</v>
      </c>
      <c r="E482" s="92" t="s">
        <v>38</v>
      </c>
      <c r="F482" s="92"/>
      <c r="G482" s="59" t="s">
        <v>29</v>
      </c>
      <c r="H482" s="58">
        <v>6.9699999999999998E-2</v>
      </c>
      <c r="I482" s="57">
        <v>29.31</v>
      </c>
      <c r="J482" s="57">
        <v>2.04</v>
      </c>
    </row>
    <row r="483" spans="1:10" ht="24" customHeight="1" x14ac:dyDescent="0.2">
      <c r="A483" s="60" t="s">
        <v>39</v>
      </c>
      <c r="B483" s="61" t="s">
        <v>197</v>
      </c>
      <c r="C483" s="60" t="s">
        <v>26</v>
      </c>
      <c r="D483" s="60" t="s">
        <v>198</v>
      </c>
      <c r="E483" s="92" t="s">
        <v>38</v>
      </c>
      <c r="F483" s="92"/>
      <c r="G483" s="59" t="s">
        <v>29</v>
      </c>
      <c r="H483" s="58">
        <v>6.9699999999999998E-2</v>
      </c>
      <c r="I483" s="57">
        <v>33.74</v>
      </c>
      <c r="J483" s="57">
        <v>2.35</v>
      </c>
    </row>
    <row r="484" spans="1:10" ht="48" customHeight="1" x14ac:dyDescent="0.2">
      <c r="A484" s="34" t="s">
        <v>24</v>
      </c>
      <c r="B484" s="35" t="s">
        <v>294</v>
      </c>
      <c r="C484" s="34" t="s">
        <v>26</v>
      </c>
      <c r="D484" s="34" t="s">
        <v>295</v>
      </c>
      <c r="E484" s="93" t="s">
        <v>103</v>
      </c>
      <c r="F484" s="93"/>
      <c r="G484" s="33" t="s">
        <v>106</v>
      </c>
      <c r="H484" s="55">
        <v>1.0149999999999999</v>
      </c>
      <c r="I484" s="54">
        <v>36.159999999999997</v>
      </c>
      <c r="J484" s="54">
        <v>36.700000000000003</v>
      </c>
    </row>
    <row r="485" spans="1:10" ht="24" customHeight="1" x14ac:dyDescent="0.2">
      <c r="A485" s="34" t="s">
        <v>24</v>
      </c>
      <c r="B485" s="35" t="s">
        <v>251</v>
      </c>
      <c r="C485" s="34" t="s">
        <v>26</v>
      </c>
      <c r="D485" s="34" t="s">
        <v>252</v>
      </c>
      <c r="E485" s="93" t="s">
        <v>103</v>
      </c>
      <c r="F485" s="93"/>
      <c r="G485" s="33" t="s">
        <v>23</v>
      </c>
      <c r="H485" s="55">
        <v>8.9999999999999993E-3</v>
      </c>
      <c r="I485" s="54">
        <v>2.84</v>
      </c>
      <c r="J485" s="54">
        <v>0.02</v>
      </c>
    </row>
    <row r="486" spans="1:10" x14ac:dyDescent="0.2">
      <c r="A486" s="53"/>
      <c r="B486" s="53"/>
      <c r="C486" s="53"/>
      <c r="D486" s="53"/>
      <c r="E486" s="53" t="s">
        <v>30</v>
      </c>
      <c r="F486" s="52">
        <v>2.0240250123416161</v>
      </c>
      <c r="G486" s="53" t="s">
        <v>31</v>
      </c>
      <c r="H486" s="52">
        <v>1.67</v>
      </c>
      <c r="I486" s="53" t="s">
        <v>32</v>
      </c>
      <c r="J486" s="52">
        <v>3.69</v>
      </c>
    </row>
    <row r="487" spans="1:10" x14ac:dyDescent="0.2">
      <c r="A487" s="53"/>
      <c r="B487" s="53"/>
      <c r="C487" s="53"/>
      <c r="D487" s="53"/>
      <c r="E487" s="53" t="s">
        <v>33</v>
      </c>
      <c r="F487" s="52">
        <v>11.83</v>
      </c>
      <c r="G487" s="53"/>
      <c r="H487" s="90" t="s">
        <v>34</v>
      </c>
      <c r="I487" s="90"/>
      <c r="J487" s="52">
        <v>52.94</v>
      </c>
    </row>
    <row r="488" spans="1:10" ht="30" customHeight="1" thickBot="1" x14ac:dyDescent="0.25">
      <c r="A488" s="29"/>
      <c r="B488" s="29"/>
      <c r="C488" s="29"/>
      <c r="D488" s="29"/>
      <c r="E488" s="29"/>
      <c r="F488" s="29"/>
      <c r="G488" s="29" t="s">
        <v>1199</v>
      </c>
      <c r="H488" s="51">
        <v>30</v>
      </c>
      <c r="I488" s="29" t="s">
        <v>1198</v>
      </c>
      <c r="J488" s="50">
        <v>1588.2</v>
      </c>
    </row>
    <row r="489" spans="1:10" ht="0.95" customHeight="1" thickTop="1" x14ac:dyDescent="0.2">
      <c r="A489" s="49"/>
      <c r="B489" s="49"/>
      <c r="C489" s="49"/>
      <c r="D489" s="49"/>
      <c r="E489" s="49"/>
      <c r="F489" s="49"/>
      <c r="G489" s="49"/>
      <c r="H489" s="49"/>
      <c r="I489" s="49"/>
      <c r="J489" s="49"/>
    </row>
    <row r="490" spans="1:10" ht="18" customHeight="1" x14ac:dyDescent="0.2">
      <c r="A490" s="48" t="s">
        <v>362</v>
      </c>
      <c r="B490" s="46" t="s">
        <v>10</v>
      </c>
      <c r="C490" s="48" t="s">
        <v>11</v>
      </c>
      <c r="D490" s="48" t="s">
        <v>12</v>
      </c>
      <c r="E490" s="84" t="s">
        <v>13</v>
      </c>
      <c r="F490" s="84"/>
      <c r="G490" s="47" t="s">
        <v>14</v>
      </c>
      <c r="H490" s="46" t="s">
        <v>15</v>
      </c>
      <c r="I490" s="46" t="s">
        <v>16</v>
      </c>
      <c r="J490" s="46" t="s">
        <v>17</v>
      </c>
    </row>
    <row r="491" spans="1:10" ht="36" customHeight="1" x14ac:dyDescent="0.2">
      <c r="A491" s="38" t="s">
        <v>18</v>
      </c>
      <c r="B491" s="36" t="s">
        <v>363</v>
      </c>
      <c r="C491" s="38" t="s">
        <v>26</v>
      </c>
      <c r="D491" s="38" t="s">
        <v>364</v>
      </c>
      <c r="E491" s="91" t="s">
        <v>128</v>
      </c>
      <c r="F491" s="91"/>
      <c r="G491" s="37" t="s">
        <v>106</v>
      </c>
      <c r="H491" s="56">
        <v>1</v>
      </c>
      <c r="I491" s="41">
        <v>27.77</v>
      </c>
      <c r="J491" s="41">
        <v>27.77</v>
      </c>
    </row>
    <row r="492" spans="1:10" ht="24" customHeight="1" x14ac:dyDescent="0.2">
      <c r="A492" s="60" t="s">
        <v>39</v>
      </c>
      <c r="B492" s="61" t="s">
        <v>195</v>
      </c>
      <c r="C492" s="60" t="s">
        <v>26</v>
      </c>
      <c r="D492" s="60" t="s">
        <v>196</v>
      </c>
      <c r="E492" s="92" t="s">
        <v>38</v>
      </c>
      <c r="F492" s="92"/>
      <c r="G492" s="59" t="s">
        <v>29</v>
      </c>
      <c r="H492" s="58">
        <v>0.115</v>
      </c>
      <c r="I492" s="57">
        <v>29.31</v>
      </c>
      <c r="J492" s="57">
        <v>3.37</v>
      </c>
    </row>
    <row r="493" spans="1:10" ht="24" customHeight="1" x14ac:dyDescent="0.2">
      <c r="A493" s="60" t="s">
        <v>39</v>
      </c>
      <c r="B493" s="61" t="s">
        <v>197</v>
      </c>
      <c r="C493" s="60" t="s">
        <v>26</v>
      </c>
      <c r="D493" s="60" t="s">
        <v>198</v>
      </c>
      <c r="E493" s="92" t="s">
        <v>38</v>
      </c>
      <c r="F493" s="92"/>
      <c r="G493" s="59" t="s">
        <v>29</v>
      </c>
      <c r="H493" s="58">
        <v>0.115</v>
      </c>
      <c r="I493" s="57">
        <v>33.74</v>
      </c>
      <c r="J493" s="57">
        <v>3.88</v>
      </c>
    </row>
    <row r="494" spans="1:10" ht="48" customHeight="1" x14ac:dyDescent="0.2">
      <c r="A494" s="34" t="s">
        <v>24</v>
      </c>
      <c r="B494" s="35" t="s">
        <v>365</v>
      </c>
      <c r="C494" s="34" t="s">
        <v>26</v>
      </c>
      <c r="D494" s="34" t="s">
        <v>366</v>
      </c>
      <c r="E494" s="93" t="s">
        <v>103</v>
      </c>
      <c r="F494" s="93"/>
      <c r="G494" s="33" t="s">
        <v>106</v>
      </c>
      <c r="H494" s="55">
        <v>1.19</v>
      </c>
      <c r="I494" s="54">
        <v>17.23</v>
      </c>
      <c r="J494" s="54">
        <v>20.5</v>
      </c>
    </row>
    <row r="495" spans="1:10" ht="24" customHeight="1" x14ac:dyDescent="0.2">
      <c r="A495" s="34" t="s">
        <v>24</v>
      </c>
      <c r="B495" s="35" t="s">
        <v>251</v>
      </c>
      <c r="C495" s="34" t="s">
        <v>26</v>
      </c>
      <c r="D495" s="34" t="s">
        <v>252</v>
      </c>
      <c r="E495" s="93" t="s">
        <v>103</v>
      </c>
      <c r="F495" s="93"/>
      <c r="G495" s="33" t="s">
        <v>23</v>
      </c>
      <c r="H495" s="55">
        <v>8.9999999999999993E-3</v>
      </c>
      <c r="I495" s="54">
        <v>2.84</v>
      </c>
      <c r="J495" s="54">
        <v>0.02</v>
      </c>
    </row>
    <row r="496" spans="1:10" x14ac:dyDescent="0.2">
      <c r="A496" s="53"/>
      <c r="B496" s="53"/>
      <c r="C496" s="53"/>
      <c r="D496" s="53"/>
      <c r="E496" s="53" t="s">
        <v>30</v>
      </c>
      <c r="F496" s="52">
        <v>3.3514343700290712</v>
      </c>
      <c r="G496" s="53" t="s">
        <v>31</v>
      </c>
      <c r="H496" s="52">
        <v>2.76</v>
      </c>
      <c r="I496" s="53" t="s">
        <v>32</v>
      </c>
      <c r="J496" s="52">
        <v>6.11</v>
      </c>
    </row>
    <row r="497" spans="1:10" x14ac:dyDescent="0.2">
      <c r="A497" s="53"/>
      <c r="B497" s="53"/>
      <c r="C497" s="53"/>
      <c r="D497" s="53"/>
      <c r="E497" s="53" t="s">
        <v>33</v>
      </c>
      <c r="F497" s="52">
        <v>7.99</v>
      </c>
      <c r="G497" s="53"/>
      <c r="H497" s="90" t="s">
        <v>34</v>
      </c>
      <c r="I497" s="90"/>
      <c r="J497" s="52">
        <v>35.76</v>
      </c>
    </row>
    <row r="498" spans="1:10" ht="30" customHeight="1" thickBot="1" x14ac:dyDescent="0.25">
      <c r="A498" s="29"/>
      <c r="B498" s="29"/>
      <c r="C498" s="29"/>
      <c r="D498" s="29"/>
      <c r="E498" s="29"/>
      <c r="F498" s="29"/>
      <c r="G498" s="29" t="s">
        <v>1199</v>
      </c>
      <c r="H498" s="51">
        <v>10</v>
      </c>
      <c r="I498" s="29" t="s">
        <v>1198</v>
      </c>
      <c r="J498" s="50">
        <v>357.6</v>
      </c>
    </row>
    <row r="499" spans="1:10" ht="0.95" customHeight="1" thickTop="1" x14ac:dyDescent="0.2">
      <c r="A499" s="49"/>
      <c r="B499" s="49"/>
      <c r="C499" s="49"/>
      <c r="D499" s="49"/>
      <c r="E499" s="49"/>
      <c r="F499" s="49"/>
      <c r="G499" s="49"/>
      <c r="H499" s="49"/>
      <c r="I499" s="49"/>
      <c r="J499" s="49"/>
    </row>
    <row r="500" spans="1:10" ht="18" customHeight="1" x14ac:dyDescent="0.2">
      <c r="A500" s="48" t="s">
        <v>367</v>
      </c>
      <c r="B500" s="46" t="s">
        <v>10</v>
      </c>
      <c r="C500" s="48" t="s">
        <v>11</v>
      </c>
      <c r="D500" s="48" t="s">
        <v>12</v>
      </c>
      <c r="E500" s="84" t="s">
        <v>13</v>
      </c>
      <c r="F500" s="84"/>
      <c r="G500" s="47" t="s">
        <v>14</v>
      </c>
      <c r="H500" s="46" t="s">
        <v>15</v>
      </c>
      <c r="I500" s="46" t="s">
        <v>16</v>
      </c>
      <c r="J500" s="46" t="s">
        <v>17</v>
      </c>
    </row>
    <row r="501" spans="1:10" ht="36" customHeight="1" x14ac:dyDescent="0.2">
      <c r="A501" s="38" t="s">
        <v>18</v>
      </c>
      <c r="B501" s="36" t="s">
        <v>297</v>
      </c>
      <c r="C501" s="38" t="s">
        <v>26</v>
      </c>
      <c r="D501" s="38" t="s">
        <v>298</v>
      </c>
      <c r="E501" s="91" t="s">
        <v>128</v>
      </c>
      <c r="F501" s="91"/>
      <c r="G501" s="37" t="s">
        <v>106</v>
      </c>
      <c r="H501" s="56">
        <v>1</v>
      </c>
      <c r="I501" s="41">
        <v>91.33</v>
      </c>
      <c r="J501" s="41">
        <v>91.33</v>
      </c>
    </row>
    <row r="502" spans="1:10" ht="36" customHeight="1" x14ac:dyDescent="0.2">
      <c r="A502" s="60" t="s">
        <v>39</v>
      </c>
      <c r="B502" s="61" t="s">
        <v>299</v>
      </c>
      <c r="C502" s="60" t="s">
        <v>26</v>
      </c>
      <c r="D502" s="60" t="s">
        <v>300</v>
      </c>
      <c r="E502" s="92" t="s">
        <v>128</v>
      </c>
      <c r="F502" s="92"/>
      <c r="G502" s="59" t="s">
        <v>23</v>
      </c>
      <c r="H502" s="58">
        <v>0.33329999999999999</v>
      </c>
      <c r="I502" s="57">
        <v>29.17</v>
      </c>
      <c r="J502" s="57">
        <v>9.7200000000000006</v>
      </c>
    </row>
    <row r="503" spans="1:10" ht="48" customHeight="1" x14ac:dyDescent="0.2">
      <c r="A503" s="60" t="s">
        <v>39</v>
      </c>
      <c r="B503" s="61" t="s">
        <v>301</v>
      </c>
      <c r="C503" s="60" t="s">
        <v>26</v>
      </c>
      <c r="D503" s="60" t="s">
        <v>302</v>
      </c>
      <c r="E503" s="92" t="s">
        <v>153</v>
      </c>
      <c r="F503" s="92"/>
      <c r="G503" s="59" t="s">
        <v>106</v>
      </c>
      <c r="H503" s="58">
        <v>2</v>
      </c>
      <c r="I503" s="57">
        <v>1.86</v>
      </c>
      <c r="J503" s="57">
        <v>3.72</v>
      </c>
    </row>
    <row r="504" spans="1:10" ht="24" customHeight="1" x14ac:dyDescent="0.2">
      <c r="A504" s="60" t="s">
        <v>39</v>
      </c>
      <c r="B504" s="61" t="s">
        <v>195</v>
      </c>
      <c r="C504" s="60" t="s">
        <v>26</v>
      </c>
      <c r="D504" s="60" t="s">
        <v>196</v>
      </c>
      <c r="E504" s="92" t="s">
        <v>38</v>
      </c>
      <c r="F504" s="92"/>
      <c r="G504" s="59" t="s">
        <v>29</v>
      </c>
      <c r="H504" s="58">
        <v>0.28210000000000002</v>
      </c>
      <c r="I504" s="57">
        <v>29.31</v>
      </c>
      <c r="J504" s="57">
        <v>8.26</v>
      </c>
    </row>
    <row r="505" spans="1:10" ht="24" customHeight="1" x14ac:dyDescent="0.2">
      <c r="A505" s="60" t="s">
        <v>39</v>
      </c>
      <c r="B505" s="61" t="s">
        <v>197</v>
      </c>
      <c r="C505" s="60" t="s">
        <v>26</v>
      </c>
      <c r="D505" s="60" t="s">
        <v>198</v>
      </c>
      <c r="E505" s="92" t="s">
        <v>38</v>
      </c>
      <c r="F505" s="92"/>
      <c r="G505" s="59" t="s">
        <v>29</v>
      </c>
      <c r="H505" s="58">
        <v>0.28210000000000002</v>
      </c>
      <c r="I505" s="57">
        <v>33.74</v>
      </c>
      <c r="J505" s="57">
        <v>9.51</v>
      </c>
    </row>
    <row r="506" spans="1:10" ht="36" customHeight="1" x14ac:dyDescent="0.2">
      <c r="A506" s="34" t="s">
        <v>24</v>
      </c>
      <c r="B506" s="35" t="s">
        <v>303</v>
      </c>
      <c r="C506" s="34" t="s">
        <v>26</v>
      </c>
      <c r="D506" s="34" t="s">
        <v>304</v>
      </c>
      <c r="E506" s="93" t="s">
        <v>103</v>
      </c>
      <c r="F506" s="93"/>
      <c r="G506" s="33" t="s">
        <v>106</v>
      </c>
      <c r="H506" s="55">
        <v>1.05</v>
      </c>
      <c r="I506" s="54">
        <v>57.26</v>
      </c>
      <c r="J506" s="54">
        <v>60.12</v>
      </c>
    </row>
    <row r="507" spans="1:10" x14ac:dyDescent="0.2">
      <c r="A507" s="53"/>
      <c r="B507" s="53"/>
      <c r="C507" s="53"/>
      <c r="D507" s="53"/>
      <c r="E507" s="53" t="s">
        <v>30</v>
      </c>
      <c r="F507" s="52">
        <v>12.001535845537822</v>
      </c>
      <c r="G507" s="53" t="s">
        <v>31</v>
      </c>
      <c r="H507" s="52">
        <v>9.8800000000000008</v>
      </c>
      <c r="I507" s="53" t="s">
        <v>32</v>
      </c>
      <c r="J507" s="52">
        <v>21.880000000000003</v>
      </c>
    </row>
    <row r="508" spans="1:10" x14ac:dyDescent="0.2">
      <c r="A508" s="53"/>
      <c r="B508" s="53"/>
      <c r="C508" s="53"/>
      <c r="D508" s="53"/>
      <c r="E508" s="53" t="s">
        <v>33</v>
      </c>
      <c r="F508" s="52">
        <v>26.28</v>
      </c>
      <c r="G508" s="53"/>
      <c r="H508" s="90" t="s">
        <v>34</v>
      </c>
      <c r="I508" s="90"/>
      <c r="J508" s="52">
        <v>117.61</v>
      </c>
    </row>
    <row r="509" spans="1:10" ht="30" customHeight="1" thickBot="1" x14ac:dyDescent="0.25">
      <c r="A509" s="29"/>
      <c r="B509" s="29"/>
      <c r="C509" s="29"/>
      <c r="D509" s="29"/>
      <c r="E509" s="29"/>
      <c r="F509" s="29"/>
      <c r="G509" s="29" t="s">
        <v>1199</v>
      </c>
      <c r="H509" s="51">
        <v>2</v>
      </c>
      <c r="I509" s="29" t="s">
        <v>1198</v>
      </c>
      <c r="J509" s="50">
        <v>235.22</v>
      </c>
    </row>
    <row r="510" spans="1:10" ht="0.95" customHeight="1" thickTop="1" x14ac:dyDescent="0.2">
      <c r="A510" s="49"/>
      <c r="B510" s="49"/>
      <c r="C510" s="49"/>
      <c r="D510" s="49"/>
      <c r="E510" s="49"/>
      <c r="F510" s="49"/>
      <c r="G510" s="49"/>
      <c r="H510" s="49"/>
      <c r="I510" s="49"/>
      <c r="J510" s="49"/>
    </row>
    <row r="511" spans="1:10" ht="18" customHeight="1" x14ac:dyDescent="0.2">
      <c r="A511" s="48" t="s">
        <v>368</v>
      </c>
      <c r="B511" s="46" t="s">
        <v>10</v>
      </c>
      <c r="C511" s="48" t="s">
        <v>11</v>
      </c>
      <c r="D511" s="48" t="s">
        <v>12</v>
      </c>
      <c r="E511" s="84" t="s">
        <v>13</v>
      </c>
      <c r="F511" s="84"/>
      <c r="G511" s="47" t="s">
        <v>14</v>
      </c>
      <c r="H511" s="46" t="s">
        <v>15</v>
      </c>
      <c r="I511" s="46" t="s">
        <v>16</v>
      </c>
      <c r="J511" s="46" t="s">
        <v>17</v>
      </c>
    </row>
    <row r="512" spans="1:10" ht="36" customHeight="1" x14ac:dyDescent="0.2">
      <c r="A512" s="38" t="s">
        <v>18</v>
      </c>
      <c r="B512" s="36" t="s">
        <v>273</v>
      </c>
      <c r="C512" s="38" t="s">
        <v>26</v>
      </c>
      <c r="D512" s="38" t="s">
        <v>274</v>
      </c>
      <c r="E512" s="91" t="s">
        <v>275</v>
      </c>
      <c r="F512" s="91"/>
      <c r="G512" s="37" t="s">
        <v>106</v>
      </c>
      <c r="H512" s="56">
        <v>1</v>
      </c>
      <c r="I512" s="41">
        <v>2.88</v>
      </c>
      <c r="J512" s="41">
        <v>2.88</v>
      </c>
    </row>
    <row r="513" spans="1:10" ht="24" customHeight="1" x14ac:dyDescent="0.2">
      <c r="A513" s="60" t="s">
        <v>39</v>
      </c>
      <c r="B513" s="61" t="s">
        <v>195</v>
      </c>
      <c r="C513" s="60" t="s">
        <v>26</v>
      </c>
      <c r="D513" s="60" t="s">
        <v>196</v>
      </c>
      <c r="E513" s="92" t="s">
        <v>38</v>
      </c>
      <c r="F513" s="92"/>
      <c r="G513" s="59" t="s">
        <v>29</v>
      </c>
      <c r="H513" s="58">
        <v>4.4999999999999997E-3</v>
      </c>
      <c r="I513" s="57">
        <v>29.31</v>
      </c>
      <c r="J513" s="57">
        <v>0.13</v>
      </c>
    </row>
    <row r="514" spans="1:10" ht="24" customHeight="1" x14ac:dyDescent="0.2">
      <c r="A514" s="60" t="s">
        <v>39</v>
      </c>
      <c r="B514" s="61" t="s">
        <v>197</v>
      </c>
      <c r="C514" s="60" t="s">
        <v>26</v>
      </c>
      <c r="D514" s="60" t="s">
        <v>198</v>
      </c>
      <c r="E514" s="92" t="s">
        <v>38</v>
      </c>
      <c r="F514" s="92"/>
      <c r="G514" s="59" t="s">
        <v>29</v>
      </c>
      <c r="H514" s="58">
        <v>4.4999999999999997E-3</v>
      </c>
      <c r="I514" s="57">
        <v>33.74</v>
      </c>
      <c r="J514" s="57">
        <v>0.15</v>
      </c>
    </row>
    <row r="515" spans="1:10" ht="24" customHeight="1" x14ac:dyDescent="0.2">
      <c r="A515" s="34" t="s">
        <v>24</v>
      </c>
      <c r="B515" s="35" t="s">
        <v>276</v>
      </c>
      <c r="C515" s="34" t="s">
        <v>26</v>
      </c>
      <c r="D515" s="34" t="s">
        <v>277</v>
      </c>
      <c r="E515" s="93" t="s">
        <v>103</v>
      </c>
      <c r="F515" s="93"/>
      <c r="G515" s="33" t="s">
        <v>106</v>
      </c>
      <c r="H515" s="55">
        <v>1.05</v>
      </c>
      <c r="I515" s="54">
        <v>2.48</v>
      </c>
      <c r="J515" s="54">
        <v>2.6</v>
      </c>
    </row>
    <row r="516" spans="1:10" x14ac:dyDescent="0.2">
      <c r="A516" s="53"/>
      <c r="B516" s="53"/>
      <c r="C516" s="53"/>
      <c r="D516" s="53"/>
      <c r="E516" s="53" t="s">
        <v>30</v>
      </c>
      <c r="F516" s="52">
        <v>0.12067357797158686</v>
      </c>
      <c r="G516" s="53" t="s">
        <v>31</v>
      </c>
      <c r="H516" s="52">
        <v>0.1</v>
      </c>
      <c r="I516" s="53" t="s">
        <v>32</v>
      </c>
      <c r="J516" s="52">
        <v>0.22</v>
      </c>
    </row>
    <row r="517" spans="1:10" x14ac:dyDescent="0.2">
      <c r="A517" s="53"/>
      <c r="B517" s="53"/>
      <c r="C517" s="53"/>
      <c r="D517" s="53"/>
      <c r="E517" s="53" t="s">
        <v>33</v>
      </c>
      <c r="F517" s="52">
        <v>0.82</v>
      </c>
      <c r="G517" s="53"/>
      <c r="H517" s="90" t="s">
        <v>34</v>
      </c>
      <c r="I517" s="90"/>
      <c r="J517" s="52">
        <v>3.7</v>
      </c>
    </row>
    <row r="518" spans="1:10" ht="30" customHeight="1" thickBot="1" x14ac:dyDescent="0.25">
      <c r="A518" s="29"/>
      <c r="B518" s="29"/>
      <c r="C518" s="29"/>
      <c r="D518" s="29"/>
      <c r="E518" s="29"/>
      <c r="F518" s="29"/>
      <c r="G518" s="29" t="s">
        <v>1199</v>
      </c>
      <c r="H518" s="51">
        <v>100</v>
      </c>
      <c r="I518" s="29" t="s">
        <v>1198</v>
      </c>
      <c r="J518" s="50">
        <v>370</v>
      </c>
    </row>
    <row r="519" spans="1:10" ht="0.95" customHeight="1" thickTop="1" x14ac:dyDescent="0.2">
      <c r="A519" s="49"/>
      <c r="B519" s="49"/>
      <c r="C519" s="49"/>
      <c r="D519" s="49"/>
      <c r="E519" s="49"/>
      <c r="F519" s="49"/>
      <c r="G519" s="49"/>
      <c r="H519" s="49"/>
      <c r="I519" s="49"/>
      <c r="J519" s="49"/>
    </row>
    <row r="520" spans="1:10" ht="18" customHeight="1" x14ac:dyDescent="0.2">
      <c r="A520" s="48" t="s">
        <v>369</v>
      </c>
      <c r="B520" s="46" t="s">
        <v>10</v>
      </c>
      <c r="C520" s="48" t="s">
        <v>11</v>
      </c>
      <c r="D520" s="48" t="s">
        <v>12</v>
      </c>
      <c r="E520" s="84" t="s">
        <v>13</v>
      </c>
      <c r="F520" s="84"/>
      <c r="G520" s="47" t="s">
        <v>14</v>
      </c>
      <c r="H520" s="46" t="s">
        <v>15</v>
      </c>
      <c r="I520" s="46" t="s">
        <v>16</v>
      </c>
      <c r="J520" s="46" t="s">
        <v>17</v>
      </c>
    </row>
    <row r="521" spans="1:10" ht="24" customHeight="1" x14ac:dyDescent="0.2">
      <c r="A521" s="38" t="s">
        <v>18</v>
      </c>
      <c r="B521" s="36" t="s">
        <v>314</v>
      </c>
      <c r="C521" s="38" t="s">
        <v>20</v>
      </c>
      <c r="D521" s="38" t="s">
        <v>315</v>
      </c>
      <c r="E521" s="91" t="s">
        <v>128</v>
      </c>
      <c r="F521" s="91"/>
      <c r="G521" s="37" t="s">
        <v>115</v>
      </c>
      <c r="H521" s="56">
        <v>1</v>
      </c>
      <c r="I521" s="41">
        <v>277.66000000000003</v>
      </c>
      <c r="J521" s="41">
        <v>277.66000000000003</v>
      </c>
    </row>
    <row r="522" spans="1:10" ht="24" customHeight="1" x14ac:dyDescent="0.2">
      <c r="A522" s="34" t="s">
        <v>24</v>
      </c>
      <c r="B522" s="35" t="s">
        <v>316</v>
      </c>
      <c r="C522" s="34" t="s">
        <v>20</v>
      </c>
      <c r="D522" s="34" t="s">
        <v>315</v>
      </c>
      <c r="E522" s="93" t="s">
        <v>103</v>
      </c>
      <c r="F522" s="93"/>
      <c r="G522" s="33" t="s">
        <v>115</v>
      </c>
      <c r="H522" s="55">
        <v>1</v>
      </c>
      <c r="I522" s="54">
        <v>272.51</v>
      </c>
      <c r="J522" s="54">
        <v>272.51</v>
      </c>
    </row>
    <row r="523" spans="1:10" ht="24" customHeight="1" x14ac:dyDescent="0.2">
      <c r="A523" s="34" t="s">
        <v>24</v>
      </c>
      <c r="B523" s="35" t="s">
        <v>131</v>
      </c>
      <c r="C523" s="34" t="s">
        <v>26</v>
      </c>
      <c r="D523" s="34" t="s">
        <v>132</v>
      </c>
      <c r="E523" s="93" t="s">
        <v>28</v>
      </c>
      <c r="F523" s="93"/>
      <c r="G523" s="33" t="s">
        <v>29</v>
      </c>
      <c r="H523" s="55">
        <v>0.1</v>
      </c>
      <c r="I523" s="54">
        <v>27.98</v>
      </c>
      <c r="J523" s="54">
        <v>2.79</v>
      </c>
    </row>
    <row r="524" spans="1:10" ht="24" customHeight="1" x14ac:dyDescent="0.2">
      <c r="A524" s="34" t="s">
        <v>24</v>
      </c>
      <c r="B524" s="35" t="s">
        <v>133</v>
      </c>
      <c r="C524" s="34" t="s">
        <v>26</v>
      </c>
      <c r="D524" s="34" t="s">
        <v>134</v>
      </c>
      <c r="E524" s="93" t="s">
        <v>28</v>
      </c>
      <c r="F524" s="93"/>
      <c r="G524" s="33" t="s">
        <v>29</v>
      </c>
      <c r="H524" s="55">
        <v>0.1</v>
      </c>
      <c r="I524" s="54">
        <v>23.68</v>
      </c>
      <c r="J524" s="54">
        <v>2.36</v>
      </c>
    </row>
    <row r="525" spans="1:10" x14ac:dyDescent="0.2">
      <c r="A525" s="53"/>
      <c r="B525" s="53"/>
      <c r="C525" s="53"/>
      <c r="D525" s="53"/>
      <c r="E525" s="53" t="s">
        <v>30</v>
      </c>
      <c r="F525" s="52">
        <v>2.8248587999999999</v>
      </c>
      <c r="G525" s="53" t="s">
        <v>31</v>
      </c>
      <c r="H525" s="52">
        <v>2.33</v>
      </c>
      <c r="I525" s="53" t="s">
        <v>32</v>
      </c>
      <c r="J525" s="52">
        <v>5.15</v>
      </c>
    </row>
    <row r="526" spans="1:10" x14ac:dyDescent="0.2">
      <c r="A526" s="53"/>
      <c r="B526" s="53"/>
      <c r="C526" s="53"/>
      <c r="D526" s="53"/>
      <c r="E526" s="53" t="s">
        <v>33</v>
      </c>
      <c r="F526" s="52">
        <v>79.91</v>
      </c>
      <c r="G526" s="53"/>
      <c r="H526" s="90" t="s">
        <v>34</v>
      </c>
      <c r="I526" s="90"/>
      <c r="J526" s="52">
        <v>357.57</v>
      </c>
    </row>
    <row r="527" spans="1:10" ht="30" customHeight="1" thickBot="1" x14ac:dyDescent="0.25">
      <c r="A527" s="29"/>
      <c r="B527" s="29"/>
      <c r="C527" s="29"/>
      <c r="D527" s="29"/>
      <c r="E527" s="29"/>
      <c r="F527" s="29"/>
      <c r="G527" s="29" t="s">
        <v>1199</v>
      </c>
      <c r="H527" s="51">
        <v>3</v>
      </c>
      <c r="I527" s="29" t="s">
        <v>1198</v>
      </c>
      <c r="J527" s="50">
        <v>1072.71</v>
      </c>
    </row>
    <row r="528" spans="1:10" ht="0.95" customHeight="1" thickTop="1" x14ac:dyDescent="0.2">
      <c r="A528" s="49"/>
      <c r="B528" s="49"/>
      <c r="C528" s="49"/>
      <c r="D528" s="49"/>
      <c r="E528" s="49"/>
      <c r="F528" s="49"/>
      <c r="G528" s="49"/>
      <c r="H528" s="49"/>
      <c r="I528" s="49"/>
      <c r="J528" s="49"/>
    </row>
    <row r="529" spans="1:10" ht="18" customHeight="1" x14ac:dyDescent="0.2">
      <c r="A529" s="48" t="s">
        <v>370</v>
      </c>
      <c r="B529" s="46" t="s">
        <v>10</v>
      </c>
      <c r="C529" s="48" t="s">
        <v>11</v>
      </c>
      <c r="D529" s="48" t="s">
        <v>12</v>
      </c>
      <c r="E529" s="84" t="s">
        <v>13</v>
      </c>
      <c r="F529" s="84"/>
      <c r="G529" s="47" t="s">
        <v>14</v>
      </c>
      <c r="H529" s="46" t="s">
        <v>15</v>
      </c>
      <c r="I529" s="46" t="s">
        <v>16</v>
      </c>
      <c r="J529" s="46" t="s">
        <v>17</v>
      </c>
    </row>
    <row r="530" spans="1:10" ht="24" customHeight="1" x14ac:dyDescent="0.2">
      <c r="A530" s="38" t="s">
        <v>18</v>
      </c>
      <c r="B530" s="36" t="s">
        <v>371</v>
      </c>
      <c r="C530" s="38" t="s">
        <v>20</v>
      </c>
      <c r="D530" s="38" t="s">
        <v>372</v>
      </c>
      <c r="E530" s="91" t="s">
        <v>128</v>
      </c>
      <c r="F530" s="91"/>
      <c r="G530" s="37" t="s">
        <v>115</v>
      </c>
      <c r="H530" s="56">
        <v>1</v>
      </c>
      <c r="I530" s="41">
        <v>31771.45</v>
      </c>
      <c r="J530" s="41">
        <v>31771.45</v>
      </c>
    </row>
    <row r="531" spans="1:10" ht="24" customHeight="1" x14ac:dyDescent="0.2">
      <c r="A531" s="34" t="s">
        <v>24</v>
      </c>
      <c r="B531" s="35" t="s">
        <v>373</v>
      </c>
      <c r="C531" s="34" t="s">
        <v>20</v>
      </c>
      <c r="D531" s="34" t="s">
        <v>372</v>
      </c>
      <c r="E531" s="93" t="s">
        <v>103</v>
      </c>
      <c r="F531" s="93"/>
      <c r="G531" s="33" t="s">
        <v>115</v>
      </c>
      <c r="H531" s="55">
        <v>1</v>
      </c>
      <c r="I531" s="54">
        <v>31100.11</v>
      </c>
      <c r="J531" s="54">
        <v>31100.11</v>
      </c>
    </row>
    <row r="532" spans="1:10" ht="24" customHeight="1" x14ac:dyDescent="0.2">
      <c r="A532" s="34" t="s">
        <v>24</v>
      </c>
      <c r="B532" s="35" t="s">
        <v>25</v>
      </c>
      <c r="C532" s="34" t="s">
        <v>26</v>
      </c>
      <c r="D532" s="34" t="s">
        <v>27</v>
      </c>
      <c r="E532" s="93" t="s">
        <v>28</v>
      </c>
      <c r="F532" s="93"/>
      <c r="G532" s="33" t="s">
        <v>29</v>
      </c>
      <c r="H532" s="55">
        <v>2</v>
      </c>
      <c r="I532" s="54">
        <v>147.32</v>
      </c>
      <c r="J532" s="54">
        <v>294.64</v>
      </c>
    </row>
    <row r="533" spans="1:10" ht="24" customHeight="1" x14ac:dyDescent="0.2">
      <c r="A533" s="34" t="s">
        <v>24</v>
      </c>
      <c r="B533" s="35" t="s">
        <v>131</v>
      </c>
      <c r="C533" s="34" t="s">
        <v>26</v>
      </c>
      <c r="D533" s="34" t="s">
        <v>132</v>
      </c>
      <c r="E533" s="93" t="s">
        <v>28</v>
      </c>
      <c r="F533" s="93"/>
      <c r="G533" s="33" t="s">
        <v>29</v>
      </c>
      <c r="H533" s="55">
        <v>5</v>
      </c>
      <c r="I533" s="54">
        <v>27.98</v>
      </c>
      <c r="J533" s="54">
        <v>139.9</v>
      </c>
    </row>
    <row r="534" spans="1:10" ht="24" customHeight="1" x14ac:dyDescent="0.2">
      <c r="A534" s="34" t="s">
        <v>24</v>
      </c>
      <c r="B534" s="35" t="s">
        <v>133</v>
      </c>
      <c r="C534" s="34" t="s">
        <v>26</v>
      </c>
      <c r="D534" s="34" t="s">
        <v>134</v>
      </c>
      <c r="E534" s="93" t="s">
        <v>28</v>
      </c>
      <c r="F534" s="93"/>
      <c r="G534" s="33" t="s">
        <v>29</v>
      </c>
      <c r="H534" s="55">
        <v>10</v>
      </c>
      <c r="I534" s="54">
        <v>23.68</v>
      </c>
      <c r="J534" s="54">
        <v>236.8</v>
      </c>
    </row>
    <row r="535" spans="1:10" x14ac:dyDescent="0.2">
      <c r="A535" s="53"/>
      <c r="B535" s="53"/>
      <c r="C535" s="53"/>
      <c r="D535" s="53"/>
      <c r="E535" s="53" t="s">
        <v>30</v>
      </c>
      <c r="F535" s="52">
        <v>368.2409083</v>
      </c>
      <c r="G535" s="53" t="s">
        <v>31</v>
      </c>
      <c r="H535" s="52">
        <v>303.10000000000002</v>
      </c>
      <c r="I535" s="53" t="s">
        <v>32</v>
      </c>
      <c r="J535" s="52">
        <v>671.34</v>
      </c>
    </row>
    <row r="536" spans="1:10" x14ac:dyDescent="0.2">
      <c r="A536" s="53"/>
      <c r="B536" s="53"/>
      <c r="C536" s="53"/>
      <c r="D536" s="53"/>
      <c r="E536" s="53" t="s">
        <v>33</v>
      </c>
      <c r="F536" s="52">
        <v>9143.82</v>
      </c>
      <c r="G536" s="53"/>
      <c r="H536" s="90" t="s">
        <v>34</v>
      </c>
      <c r="I536" s="90"/>
      <c r="J536" s="52">
        <v>40915.269999999997</v>
      </c>
    </row>
    <row r="537" spans="1:10" ht="30" customHeight="1" thickBot="1" x14ac:dyDescent="0.25">
      <c r="A537" s="29"/>
      <c r="B537" s="29"/>
      <c r="C537" s="29"/>
      <c r="D537" s="29"/>
      <c r="E537" s="29"/>
      <c r="F537" s="29"/>
      <c r="G537" s="29" t="s">
        <v>1199</v>
      </c>
      <c r="H537" s="51">
        <v>1</v>
      </c>
      <c r="I537" s="29" t="s">
        <v>1198</v>
      </c>
      <c r="J537" s="50">
        <v>40915.269999999997</v>
      </c>
    </row>
    <row r="538" spans="1:10" ht="0.95" customHeight="1" thickTop="1" x14ac:dyDescent="0.2">
      <c r="A538" s="49"/>
      <c r="B538" s="49"/>
      <c r="C538" s="49"/>
      <c r="D538" s="49"/>
      <c r="E538" s="49"/>
      <c r="F538" s="49"/>
      <c r="G538" s="49"/>
      <c r="H538" s="49"/>
      <c r="I538" s="49"/>
      <c r="J538" s="49"/>
    </row>
    <row r="539" spans="1:10" ht="18" customHeight="1" x14ac:dyDescent="0.2">
      <c r="A539" s="48" t="s">
        <v>374</v>
      </c>
      <c r="B539" s="46" t="s">
        <v>10</v>
      </c>
      <c r="C539" s="48" t="s">
        <v>11</v>
      </c>
      <c r="D539" s="48" t="s">
        <v>12</v>
      </c>
      <c r="E539" s="84" t="s">
        <v>13</v>
      </c>
      <c r="F539" s="84"/>
      <c r="G539" s="47" t="s">
        <v>14</v>
      </c>
      <c r="H539" s="46" t="s">
        <v>15</v>
      </c>
      <c r="I539" s="46" t="s">
        <v>16</v>
      </c>
      <c r="J539" s="46" t="s">
        <v>17</v>
      </c>
    </row>
    <row r="540" spans="1:10" ht="36" customHeight="1" x14ac:dyDescent="0.2">
      <c r="A540" s="38" t="s">
        <v>18</v>
      </c>
      <c r="B540" s="36" t="s">
        <v>322</v>
      </c>
      <c r="C540" s="38" t="s">
        <v>26</v>
      </c>
      <c r="D540" s="38" t="s">
        <v>323</v>
      </c>
      <c r="E540" s="91" t="s">
        <v>128</v>
      </c>
      <c r="F540" s="91"/>
      <c r="G540" s="37" t="s">
        <v>106</v>
      </c>
      <c r="H540" s="56">
        <v>1</v>
      </c>
      <c r="I540" s="41">
        <v>11.63</v>
      </c>
      <c r="J540" s="41">
        <v>11.63</v>
      </c>
    </row>
    <row r="541" spans="1:10" ht="24" customHeight="1" x14ac:dyDescent="0.2">
      <c r="A541" s="60" t="s">
        <v>39</v>
      </c>
      <c r="B541" s="61" t="s">
        <v>195</v>
      </c>
      <c r="C541" s="60" t="s">
        <v>26</v>
      </c>
      <c r="D541" s="60" t="s">
        <v>196</v>
      </c>
      <c r="E541" s="92" t="s">
        <v>38</v>
      </c>
      <c r="F541" s="92"/>
      <c r="G541" s="59" t="s">
        <v>29</v>
      </c>
      <c r="H541" s="58">
        <v>5.1999999999999998E-2</v>
      </c>
      <c r="I541" s="57">
        <v>29.31</v>
      </c>
      <c r="J541" s="57">
        <v>1.52</v>
      </c>
    </row>
    <row r="542" spans="1:10" ht="24" customHeight="1" x14ac:dyDescent="0.2">
      <c r="A542" s="60" t="s">
        <v>39</v>
      </c>
      <c r="B542" s="61" t="s">
        <v>197</v>
      </c>
      <c r="C542" s="60" t="s">
        <v>26</v>
      </c>
      <c r="D542" s="60" t="s">
        <v>198</v>
      </c>
      <c r="E542" s="92" t="s">
        <v>38</v>
      </c>
      <c r="F542" s="92"/>
      <c r="G542" s="59" t="s">
        <v>29</v>
      </c>
      <c r="H542" s="58">
        <v>5.1999999999999998E-2</v>
      </c>
      <c r="I542" s="57">
        <v>33.74</v>
      </c>
      <c r="J542" s="57">
        <v>1.75</v>
      </c>
    </row>
    <row r="543" spans="1:10" ht="48" customHeight="1" x14ac:dyDescent="0.2">
      <c r="A543" s="34" t="s">
        <v>24</v>
      </c>
      <c r="B543" s="35" t="s">
        <v>324</v>
      </c>
      <c r="C543" s="34" t="s">
        <v>26</v>
      </c>
      <c r="D543" s="34" t="s">
        <v>325</v>
      </c>
      <c r="E543" s="93" t="s">
        <v>103</v>
      </c>
      <c r="F543" s="93"/>
      <c r="G543" s="33" t="s">
        <v>106</v>
      </c>
      <c r="H543" s="55">
        <v>1.19</v>
      </c>
      <c r="I543" s="54">
        <v>7.01</v>
      </c>
      <c r="J543" s="54">
        <v>8.34</v>
      </c>
    </row>
    <row r="544" spans="1:10" ht="24" customHeight="1" x14ac:dyDescent="0.2">
      <c r="A544" s="34" t="s">
        <v>24</v>
      </c>
      <c r="B544" s="35" t="s">
        <v>251</v>
      </c>
      <c r="C544" s="34" t="s">
        <v>26</v>
      </c>
      <c r="D544" s="34" t="s">
        <v>252</v>
      </c>
      <c r="E544" s="93" t="s">
        <v>103</v>
      </c>
      <c r="F544" s="93"/>
      <c r="G544" s="33" t="s">
        <v>23</v>
      </c>
      <c r="H544" s="55">
        <v>8.9999999999999993E-3</v>
      </c>
      <c r="I544" s="54">
        <v>2.84</v>
      </c>
      <c r="J544" s="54">
        <v>0.02</v>
      </c>
    </row>
    <row r="545" spans="1:10" x14ac:dyDescent="0.2">
      <c r="A545" s="53"/>
      <c r="B545" s="53"/>
      <c r="C545" s="53"/>
      <c r="D545" s="53"/>
      <c r="E545" s="53" t="s">
        <v>30</v>
      </c>
      <c r="F545" s="52">
        <v>1.5084197246448356</v>
      </c>
      <c r="G545" s="53" t="s">
        <v>31</v>
      </c>
      <c r="H545" s="52">
        <v>1.24</v>
      </c>
      <c r="I545" s="53" t="s">
        <v>32</v>
      </c>
      <c r="J545" s="52">
        <v>2.75</v>
      </c>
    </row>
    <row r="546" spans="1:10" x14ac:dyDescent="0.2">
      <c r="A546" s="53"/>
      <c r="B546" s="53"/>
      <c r="C546" s="53"/>
      <c r="D546" s="53"/>
      <c r="E546" s="53" t="s">
        <v>33</v>
      </c>
      <c r="F546" s="52">
        <v>3.34</v>
      </c>
      <c r="G546" s="53"/>
      <c r="H546" s="90" t="s">
        <v>34</v>
      </c>
      <c r="I546" s="90"/>
      <c r="J546" s="52">
        <v>14.97</v>
      </c>
    </row>
    <row r="547" spans="1:10" ht="30" customHeight="1" thickBot="1" x14ac:dyDescent="0.25">
      <c r="A547" s="29"/>
      <c r="B547" s="29"/>
      <c r="C547" s="29"/>
      <c r="D547" s="29"/>
      <c r="E547" s="29"/>
      <c r="F547" s="29"/>
      <c r="G547" s="29" t="s">
        <v>1199</v>
      </c>
      <c r="H547" s="51">
        <v>300</v>
      </c>
      <c r="I547" s="29" t="s">
        <v>1198</v>
      </c>
      <c r="J547" s="50">
        <v>4491</v>
      </c>
    </row>
    <row r="548" spans="1:10" ht="0.95" customHeight="1" thickTop="1" x14ac:dyDescent="0.2">
      <c r="A548" s="49"/>
      <c r="B548" s="49"/>
      <c r="C548" s="49"/>
      <c r="D548" s="49"/>
      <c r="E548" s="49"/>
      <c r="F548" s="49"/>
      <c r="G548" s="49"/>
      <c r="H548" s="49"/>
      <c r="I548" s="49"/>
      <c r="J548" s="49"/>
    </row>
    <row r="549" spans="1:10" ht="18" customHeight="1" x14ac:dyDescent="0.2">
      <c r="A549" s="48" t="s">
        <v>375</v>
      </c>
      <c r="B549" s="46" t="s">
        <v>10</v>
      </c>
      <c r="C549" s="48" t="s">
        <v>11</v>
      </c>
      <c r="D549" s="48" t="s">
        <v>12</v>
      </c>
      <c r="E549" s="84" t="s">
        <v>13</v>
      </c>
      <c r="F549" s="84"/>
      <c r="G549" s="47" t="s">
        <v>14</v>
      </c>
      <c r="H549" s="46" t="s">
        <v>15</v>
      </c>
      <c r="I549" s="46" t="s">
        <v>16</v>
      </c>
      <c r="J549" s="46" t="s">
        <v>17</v>
      </c>
    </row>
    <row r="550" spans="1:10" ht="36" customHeight="1" x14ac:dyDescent="0.2">
      <c r="A550" s="38" t="s">
        <v>18</v>
      </c>
      <c r="B550" s="36" t="s">
        <v>327</v>
      </c>
      <c r="C550" s="38" t="s">
        <v>26</v>
      </c>
      <c r="D550" s="38" t="s">
        <v>328</v>
      </c>
      <c r="E550" s="91" t="s">
        <v>128</v>
      </c>
      <c r="F550" s="91"/>
      <c r="G550" s="37" t="s">
        <v>106</v>
      </c>
      <c r="H550" s="56">
        <v>1</v>
      </c>
      <c r="I550" s="41">
        <v>10.46</v>
      </c>
      <c r="J550" s="41">
        <v>10.46</v>
      </c>
    </row>
    <row r="551" spans="1:10" ht="24" customHeight="1" x14ac:dyDescent="0.2">
      <c r="A551" s="60" t="s">
        <v>39</v>
      </c>
      <c r="B551" s="61" t="s">
        <v>195</v>
      </c>
      <c r="C551" s="60" t="s">
        <v>26</v>
      </c>
      <c r="D551" s="60" t="s">
        <v>196</v>
      </c>
      <c r="E551" s="92" t="s">
        <v>38</v>
      </c>
      <c r="F551" s="92"/>
      <c r="G551" s="59" t="s">
        <v>29</v>
      </c>
      <c r="H551" s="58">
        <v>5.1999999999999998E-2</v>
      </c>
      <c r="I551" s="57">
        <v>29.31</v>
      </c>
      <c r="J551" s="57">
        <v>1.52</v>
      </c>
    </row>
    <row r="552" spans="1:10" ht="24" customHeight="1" x14ac:dyDescent="0.2">
      <c r="A552" s="60" t="s">
        <v>39</v>
      </c>
      <c r="B552" s="61" t="s">
        <v>197</v>
      </c>
      <c r="C552" s="60" t="s">
        <v>26</v>
      </c>
      <c r="D552" s="60" t="s">
        <v>198</v>
      </c>
      <c r="E552" s="92" t="s">
        <v>38</v>
      </c>
      <c r="F552" s="92"/>
      <c r="G552" s="59" t="s">
        <v>29</v>
      </c>
      <c r="H552" s="58">
        <v>5.1999999999999998E-2</v>
      </c>
      <c r="I552" s="57">
        <v>33.74</v>
      </c>
      <c r="J552" s="57">
        <v>1.75</v>
      </c>
    </row>
    <row r="553" spans="1:10" ht="36" customHeight="1" x14ac:dyDescent="0.2">
      <c r="A553" s="34" t="s">
        <v>24</v>
      </c>
      <c r="B553" s="35" t="s">
        <v>329</v>
      </c>
      <c r="C553" s="34" t="s">
        <v>26</v>
      </c>
      <c r="D553" s="34" t="s">
        <v>330</v>
      </c>
      <c r="E553" s="93" t="s">
        <v>103</v>
      </c>
      <c r="F553" s="93"/>
      <c r="G553" s="33" t="s">
        <v>106</v>
      </c>
      <c r="H553" s="55">
        <v>1.19</v>
      </c>
      <c r="I553" s="54">
        <v>6.03</v>
      </c>
      <c r="J553" s="54">
        <v>7.17</v>
      </c>
    </row>
    <row r="554" spans="1:10" ht="24" customHeight="1" x14ac:dyDescent="0.2">
      <c r="A554" s="34" t="s">
        <v>24</v>
      </c>
      <c r="B554" s="35" t="s">
        <v>251</v>
      </c>
      <c r="C554" s="34" t="s">
        <v>26</v>
      </c>
      <c r="D554" s="34" t="s">
        <v>252</v>
      </c>
      <c r="E554" s="93" t="s">
        <v>103</v>
      </c>
      <c r="F554" s="93"/>
      <c r="G554" s="33" t="s">
        <v>23</v>
      </c>
      <c r="H554" s="55">
        <v>8.9999999999999993E-3</v>
      </c>
      <c r="I554" s="54">
        <v>2.84</v>
      </c>
      <c r="J554" s="54">
        <v>0.02</v>
      </c>
    </row>
    <row r="555" spans="1:10" x14ac:dyDescent="0.2">
      <c r="A555" s="53"/>
      <c r="B555" s="53"/>
      <c r="C555" s="53"/>
      <c r="D555" s="53"/>
      <c r="E555" s="53" t="s">
        <v>30</v>
      </c>
      <c r="F555" s="52">
        <v>1.5084197246448356</v>
      </c>
      <c r="G555" s="53" t="s">
        <v>31</v>
      </c>
      <c r="H555" s="52">
        <v>1.24</v>
      </c>
      <c r="I555" s="53" t="s">
        <v>32</v>
      </c>
      <c r="J555" s="52">
        <v>2.75</v>
      </c>
    </row>
    <row r="556" spans="1:10" x14ac:dyDescent="0.2">
      <c r="A556" s="53"/>
      <c r="B556" s="53"/>
      <c r="C556" s="53"/>
      <c r="D556" s="53"/>
      <c r="E556" s="53" t="s">
        <v>33</v>
      </c>
      <c r="F556" s="52">
        <v>3.01</v>
      </c>
      <c r="G556" s="53"/>
      <c r="H556" s="90" t="s">
        <v>34</v>
      </c>
      <c r="I556" s="90"/>
      <c r="J556" s="52">
        <v>13.47</v>
      </c>
    </row>
    <row r="557" spans="1:10" ht="30" customHeight="1" thickBot="1" x14ac:dyDescent="0.25">
      <c r="A557" s="29"/>
      <c r="B557" s="29"/>
      <c r="C557" s="29"/>
      <c r="D557" s="29"/>
      <c r="E557" s="29"/>
      <c r="F557" s="29"/>
      <c r="G557" s="29" t="s">
        <v>1199</v>
      </c>
      <c r="H557" s="51">
        <v>100</v>
      </c>
      <c r="I557" s="29" t="s">
        <v>1198</v>
      </c>
      <c r="J557" s="50">
        <v>1347</v>
      </c>
    </row>
    <row r="558" spans="1:10" ht="0.95" customHeight="1" thickTop="1" x14ac:dyDescent="0.2">
      <c r="A558" s="49"/>
      <c r="B558" s="49"/>
      <c r="C558" s="49"/>
      <c r="D558" s="49"/>
      <c r="E558" s="49"/>
      <c r="F558" s="49"/>
      <c r="G558" s="49"/>
      <c r="H558" s="49"/>
      <c r="I558" s="49"/>
      <c r="J558" s="49"/>
    </row>
    <row r="559" spans="1:10" ht="18" customHeight="1" x14ac:dyDescent="0.2">
      <c r="A559" s="48" t="s">
        <v>376</v>
      </c>
      <c r="B559" s="46" t="s">
        <v>10</v>
      </c>
      <c r="C559" s="48" t="s">
        <v>11</v>
      </c>
      <c r="D559" s="48" t="s">
        <v>12</v>
      </c>
      <c r="E559" s="84" t="s">
        <v>13</v>
      </c>
      <c r="F559" s="84"/>
      <c r="G559" s="47" t="s">
        <v>14</v>
      </c>
      <c r="H559" s="46" t="s">
        <v>15</v>
      </c>
      <c r="I559" s="46" t="s">
        <v>16</v>
      </c>
      <c r="J559" s="46" t="s">
        <v>17</v>
      </c>
    </row>
    <row r="560" spans="1:10" ht="24" customHeight="1" x14ac:dyDescent="0.2">
      <c r="A560" s="38" t="s">
        <v>18</v>
      </c>
      <c r="B560" s="36" t="s">
        <v>377</v>
      </c>
      <c r="C560" s="38" t="s">
        <v>20</v>
      </c>
      <c r="D560" s="38" t="s">
        <v>378</v>
      </c>
      <c r="E560" s="91" t="s">
        <v>128</v>
      </c>
      <c r="F560" s="91"/>
      <c r="G560" s="37" t="s">
        <v>115</v>
      </c>
      <c r="H560" s="56">
        <v>1</v>
      </c>
      <c r="I560" s="41">
        <v>2948.93</v>
      </c>
      <c r="J560" s="41">
        <v>2948.93</v>
      </c>
    </row>
    <row r="561" spans="1:10" ht="24" customHeight="1" x14ac:dyDescent="0.2">
      <c r="A561" s="34" t="s">
        <v>24</v>
      </c>
      <c r="B561" s="35" t="s">
        <v>379</v>
      </c>
      <c r="C561" s="34" t="s">
        <v>20</v>
      </c>
      <c r="D561" s="34" t="s">
        <v>378</v>
      </c>
      <c r="E561" s="93" t="s">
        <v>103</v>
      </c>
      <c r="F561" s="93"/>
      <c r="G561" s="33" t="s">
        <v>115</v>
      </c>
      <c r="H561" s="55">
        <v>1</v>
      </c>
      <c r="I561" s="54">
        <v>408.93</v>
      </c>
      <c r="J561" s="54">
        <v>408.93</v>
      </c>
    </row>
    <row r="562" spans="1:10" ht="24" customHeight="1" x14ac:dyDescent="0.2">
      <c r="A562" s="34" t="s">
        <v>24</v>
      </c>
      <c r="B562" s="35" t="s">
        <v>131</v>
      </c>
      <c r="C562" s="34" t="s">
        <v>26</v>
      </c>
      <c r="D562" s="34" t="s">
        <v>132</v>
      </c>
      <c r="E562" s="93" t="s">
        <v>28</v>
      </c>
      <c r="F562" s="93"/>
      <c r="G562" s="33" t="s">
        <v>29</v>
      </c>
      <c r="H562" s="55">
        <v>40</v>
      </c>
      <c r="I562" s="54">
        <v>27.98</v>
      </c>
      <c r="J562" s="54">
        <v>1119.2</v>
      </c>
    </row>
    <row r="563" spans="1:10" ht="24" customHeight="1" x14ac:dyDescent="0.2">
      <c r="A563" s="34" t="s">
        <v>24</v>
      </c>
      <c r="B563" s="35" t="s">
        <v>133</v>
      </c>
      <c r="C563" s="34" t="s">
        <v>26</v>
      </c>
      <c r="D563" s="34" t="s">
        <v>134</v>
      </c>
      <c r="E563" s="93" t="s">
        <v>28</v>
      </c>
      <c r="F563" s="93"/>
      <c r="G563" s="33" t="s">
        <v>29</v>
      </c>
      <c r="H563" s="55">
        <v>60</v>
      </c>
      <c r="I563" s="54">
        <v>23.68</v>
      </c>
      <c r="J563" s="54">
        <v>1420.8</v>
      </c>
    </row>
    <row r="564" spans="1:10" x14ac:dyDescent="0.2">
      <c r="A564" s="53"/>
      <c r="B564" s="53"/>
      <c r="C564" s="53"/>
      <c r="D564" s="53"/>
      <c r="E564" s="53" t="s">
        <v>30</v>
      </c>
      <c r="F564" s="52">
        <v>1393.2313093</v>
      </c>
      <c r="G564" s="53" t="s">
        <v>31</v>
      </c>
      <c r="H564" s="52">
        <v>1146.77</v>
      </c>
      <c r="I564" s="53" t="s">
        <v>32</v>
      </c>
      <c r="J564" s="52">
        <v>2540</v>
      </c>
    </row>
    <row r="565" spans="1:10" x14ac:dyDescent="0.2">
      <c r="A565" s="53"/>
      <c r="B565" s="53"/>
      <c r="C565" s="53"/>
      <c r="D565" s="53"/>
      <c r="E565" s="53" t="s">
        <v>33</v>
      </c>
      <c r="F565" s="52">
        <v>848.7</v>
      </c>
      <c r="G565" s="53"/>
      <c r="H565" s="90" t="s">
        <v>34</v>
      </c>
      <c r="I565" s="90"/>
      <c r="J565" s="52">
        <v>3797.63</v>
      </c>
    </row>
    <row r="566" spans="1:10" ht="30" customHeight="1" thickBot="1" x14ac:dyDescent="0.25">
      <c r="A566" s="29"/>
      <c r="B566" s="29"/>
      <c r="C566" s="29"/>
      <c r="D566" s="29"/>
      <c r="E566" s="29"/>
      <c r="F566" s="29"/>
      <c r="G566" s="29" t="s">
        <v>1199</v>
      </c>
      <c r="H566" s="51">
        <v>54</v>
      </c>
      <c r="I566" s="29" t="s">
        <v>1198</v>
      </c>
      <c r="J566" s="50">
        <v>205072.02</v>
      </c>
    </row>
    <row r="567" spans="1:10" ht="0.95" customHeight="1" thickTop="1" x14ac:dyDescent="0.2">
      <c r="A567" s="49"/>
      <c r="B567" s="49"/>
      <c r="C567" s="49"/>
      <c r="D567" s="49"/>
      <c r="E567" s="49"/>
      <c r="F567" s="49"/>
      <c r="G567" s="49"/>
      <c r="H567" s="49"/>
      <c r="I567" s="49"/>
      <c r="J567" s="49"/>
    </row>
    <row r="568" spans="1:10" ht="18" customHeight="1" x14ac:dyDescent="0.2">
      <c r="A568" s="48" t="s">
        <v>380</v>
      </c>
      <c r="B568" s="46" t="s">
        <v>10</v>
      </c>
      <c r="C568" s="48" t="s">
        <v>11</v>
      </c>
      <c r="D568" s="48" t="s">
        <v>12</v>
      </c>
      <c r="E568" s="84" t="s">
        <v>13</v>
      </c>
      <c r="F568" s="84"/>
      <c r="G568" s="47" t="s">
        <v>14</v>
      </c>
      <c r="H568" s="46" t="s">
        <v>15</v>
      </c>
      <c r="I568" s="46" t="s">
        <v>16</v>
      </c>
      <c r="J568" s="46" t="s">
        <v>17</v>
      </c>
    </row>
    <row r="569" spans="1:10" ht="24" customHeight="1" x14ac:dyDescent="0.2">
      <c r="A569" s="38" t="s">
        <v>18</v>
      </c>
      <c r="B569" s="36" t="s">
        <v>345</v>
      </c>
      <c r="C569" s="38" t="s">
        <v>26</v>
      </c>
      <c r="D569" s="38" t="s">
        <v>346</v>
      </c>
      <c r="E569" s="91" t="s">
        <v>128</v>
      </c>
      <c r="F569" s="91"/>
      <c r="G569" s="37" t="s">
        <v>106</v>
      </c>
      <c r="H569" s="56">
        <v>1</v>
      </c>
      <c r="I569" s="41">
        <v>36.869999999999997</v>
      </c>
      <c r="J569" s="41">
        <v>36.869999999999997</v>
      </c>
    </row>
    <row r="570" spans="1:10" ht="24" customHeight="1" x14ac:dyDescent="0.2">
      <c r="A570" s="60" t="s">
        <v>39</v>
      </c>
      <c r="B570" s="61" t="s">
        <v>347</v>
      </c>
      <c r="C570" s="60" t="s">
        <v>26</v>
      </c>
      <c r="D570" s="60" t="s">
        <v>348</v>
      </c>
      <c r="E570" s="92" t="s">
        <v>128</v>
      </c>
      <c r="F570" s="92"/>
      <c r="G570" s="59" t="s">
        <v>23</v>
      </c>
      <c r="H570" s="58">
        <v>0.5</v>
      </c>
      <c r="I570" s="57">
        <v>28.39</v>
      </c>
      <c r="J570" s="57">
        <v>14.19</v>
      </c>
    </row>
    <row r="571" spans="1:10" ht="24" customHeight="1" x14ac:dyDescent="0.2">
      <c r="A571" s="60" t="s">
        <v>39</v>
      </c>
      <c r="B571" s="61" t="s">
        <v>195</v>
      </c>
      <c r="C571" s="60" t="s">
        <v>26</v>
      </c>
      <c r="D571" s="60" t="s">
        <v>196</v>
      </c>
      <c r="E571" s="92" t="s">
        <v>38</v>
      </c>
      <c r="F571" s="92"/>
      <c r="G571" s="59" t="s">
        <v>29</v>
      </c>
      <c r="H571" s="58">
        <v>9.5699999999999993E-2</v>
      </c>
      <c r="I571" s="57">
        <v>29.31</v>
      </c>
      <c r="J571" s="57">
        <v>2.8</v>
      </c>
    </row>
    <row r="572" spans="1:10" ht="24" customHeight="1" x14ac:dyDescent="0.2">
      <c r="A572" s="60" t="s">
        <v>39</v>
      </c>
      <c r="B572" s="61" t="s">
        <v>197</v>
      </c>
      <c r="C572" s="60" t="s">
        <v>26</v>
      </c>
      <c r="D572" s="60" t="s">
        <v>198</v>
      </c>
      <c r="E572" s="92" t="s">
        <v>38</v>
      </c>
      <c r="F572" s="92"/>
      <c r="G572" s="59" t="s">
        <v>29</v>
      </c>
      <c r="H572" s="58">
        <v>9.5699999999999993E-2</v>
      </c>
      <c r="I572" s="57">
        <v>33.74</v>
      </c>
      <c r="J572" s="57">
        <v>3.22</v>
      </c>
    </row>
    <row r="573" spans="1:10" ht="24" customHeight="1" x14ac:dyDescent="0.2">
      <c r="A573" s="34" t="s">
        <v>24</v>
      </c>
      <c r="B573" s="35" t="s">
        <v>349</v>
      </c>
      <c r="C573" s="34" t="s">
        <v>26</v>
      </c>
      <c r="D573" s="34" t="s">
        <v>350</v>
      </c>
      <c r="E573" s="93" t="s">
        <v>103</v>
      </c>
      <c r="F573" s="93"/>
      <c r="G573" s="33" t="s">
        <v>106</v>
      </c>
      <c r="H573" s="55">
        <v>1.05</v>
      </c>
      <c r="I573" s="54">
        <v>15.87</v>
      </c>
      <c r="J573" s="54">
        <v>16.66</v>
      </c>
    </row>
    <row r="574" spans="1:10" x14ac:dyDescent="0.2">
      <c r="A574" s="53"/>
      <c r="B574" s="53"/>
      <c r="C574" s="53"/>
      <c r="D574" s="53"/>
      <c r="E574" s="53" t="s">
        <v>30</v>
      </c>
      <c r="F574" s="52">
        <v>7.399484394712303</v>
      </c>
      <c r="G574" s="53" t="s">
        <v>31</v>
      </c>
      <c r="H574" s="52">
        <v>6.09</v>
      </c>
      <c r="I574" s="53" t="s">
        <v>32</v>
      </c>
      <c r="J574" s="52">
        <v>13.49</v>
      </c>
    </row>
    <row r="575" spans="1:10" x14ac:dyDescent="0.2">
      <c r="A575" s="53"/>
      <c r="B575" s="53"/>
      <c r="C575" s="53"/>
      <c r="D575" s="53"/>
      <c r="E575" s="53" t="s">
        <v>33</v>
      </c>
      <c r="F575" s="52">
        <v>10.61</v>
      </c>
      <c r="G575" s="53"/>
      <c r="H575" s="90" t="s">
        <v>34</v>
      </c>
      <c r="I575" s="90"/>
      <c r="J575" s="52">
        <v>47.48</v>
      </c>
    </row>
    <row r="576" spans="1:10" ht="30" customHeight="1" thickBot="1" x14ac:dyDescent="0.25">
      <c r="A576" s="29"/>
      <c r="B576" s="29"/>
      <c r="C576" s="29"/>
      <c r="D576" s="29"/>
      <c r="E576" s="29"/>
      <c r="F576" s="29"/>
      <c r="G576" s="29" t="s">
        <v>1199</v>
      </c>
      <c r="H576" s="51">
        <v>50</v>
      </c>
      <c r="I576" s="29" t="s">
        <v>1198</v>
      </c>
      <c r="J576" s="50">
        <v>2374</v>
      </c>
    </row>
    <row r="577" spans="1:10" ht="0.95" customHeight="1" thickTop="1" x14ac:dyDescent="0.2">
      <c r="A577" s="49"/>
      <c r="B577" s="49"/>
      <c r="C577" s="49"/>
      <c r="D577" s="49"/>
      <c r="E577" s="49"/>
      <c r="F577" s="49"/>
      <c r="G577" s="49"/>
      <c r="H577" s="49"/>
      <c r="I577" s="49"/>
      <c r="J577" s="49"/>
    </row>
    <row r="578" spans="1:10" ht="18" customHeight="1" x14ac:dyDescent="0.2">
      <c r="A578" s="48" t="s">
        <v>381</v>
      </c>
      <c r="B578" s="46" t="s">
        <v>10</v>
      </c>
      <c r="C578" s="48" t="s">
        <v>11</v>
      </c>
      <c r="D578" s="48" t="s">
        <v>12</v>
      </c>
      <c r="E578" s="84" t="s">
        <v>13</v>
      </c>
      <c r="F578" s="84"/>
      <c r="G578" s="47" t="s">
        <v>14</v>
      </c>
      <c r="H578" s="46" t="s">
        <v>15</v>
      </c>
      <c r="I578" s="46" t="s">
        <v>16</v>
      </c>
      <c r="J578" s="46" t="s">
        <v>17</v>
      </c>
    </row>
    <row r="579" spans="1:10" ht="24" customHeight="1" x14ac:dyDescent="0.2">
      <c r="A579" s="38" t="s">
        <v>18</v>
      </c>
      <c r="B579" s="36" t="s">
        <v>352</v>
      </c>
      <c r="C579" s="38" t="s">
        <v>20</v>
      </c>
      <c r="D579" s="38" t="s">
        <v>353</v>
      </c>
      <c r="E579" s="91" t="s">
        <v>128</v>
      </c>
      <c r="F579" s="91"/>
      <c r="G579" s="37" t="s">
        <v>115</v>
      </c>
      <c r="H579" s="56">
        <v>1</v>
      </c>
      <c r="I579" s="41">
        <v>1691.18</v>
      </c>
      <c r="J579" s="41">
        <v>1691.18</v>
      </c>
    </row>
    <row r="580" spans="1:10" ht="24" customHeight="1" x14ac:dyDescent="0.2">
      <c r="A580" s="34" t="s">
        <v>24</v>
      </c>
      <c r="B580" s="35" t="s">
        <v>354</v>
      </c>
      <c r="C580" s="34" t="s">
        <v>20</v>
      </c>
      <c r="D580" s="34" t="s">
        <v>353</v>
      </c>
      <c r="E580" s="93" t="s">
        <v>103</v>
      </c>
      <c r="F580" s="93"/>
      <c r="G580" s="33" t="s">
        <v>115</v>
      </c>
      <c r="H580" s="55">
        <v>1</v>
      </c>
      <c r="I580" s="54">
        <v>1674.14</v>
      </c>
      <c r="J580" s="54">
        <v>1674.14</v>
      </c>
    </row>
    <row r="581" spans="1:10" ht="24" customHeight="1" x14ac:dyDescent="0.2">
      <c r="A581" s="34" t="s">
        <v>24</v>
      </c>
      <c r="B581" s="35" t="s">
        <v>131</v>
      </c>
      <c r="C581" s="34" t="s">
        <v>26</v>
      </c>
      <c r="D581" s="34" t="s">
        <v>132</v>
      </c>
      <c r="E581" s="93" t="s">
        <v>28</v>
      </c>
      <c r="F581" s="93"/>
      <c r="G581" s="33" t="s">
        <v>29</v>
      </c>
      <c r="H581" s="55">
        <v>0.33</v>
      </c>
      <c r="I581" s="54">
        <v>27.98</v>
      </c>
      <c r="J581" s="54">
        <v>9.23</v>
      </c>
    </row>
    <row r="582" spans="1:10" ht="24" customHeight="1" x14ac:dyDescent="0.2">
      <c r="A582" s="34" t="s">
        <v>24</v>
      </c>
      <c r="B582" s="35" t="s">
        <v>133</v>
      </c>
      <c r="C582" s="34" t="s">
        <v>26</v>
      </c>
      <c r="D582" s="34" t="s">
        <v>134</v>
      </c>
      <c r="E582" s="93" t="s">
        <v>28</v>
      </c>
      <c r="F582" s="93"/>
      <c r="G582" s="33" t="s">
        <v>29</v>
      </c>
      <c r="H582" s="55">
        <v>0.33</v>
      </c>
      <c r="I582" s="54">
        <v>23.68</v>
      </c>
      <c r="J582" s="54">
        <v>7.81</v>
      </c>
    </row>
    <row r="583" spans="1:10" x14ac:dyDescent="0.2">
      <c r="A583" s="53"/>
      <c r="B583" s="53"/>
      <c r="C583" s="53"/>
      <c r="D583" s="53"/>
      <c r="E583" s="53" t="s">
        <v>30</v>
      </c>
      <c r="F583" s="52">
        <v>9.3467170999999993</v>
      </c>
      <c r="G583" s="53" t="s">
        <v>31</v>
      </c>
      <c r="H583" s="52">
        <v>7.69</v>
      </c>
      <c r="I583" s="53" t="s">
        <v>32</v>
      </c>
      <c r="J583" s="52">
        <v>17.04</v>
      </c>
    </row>
    <row r="584" spans="1:10" x14ac:dyDescent="0.2">
      <c r="A584" s="53"/>
      <c r="B584" s="53"/>
      <c r="C584" s="53"/>
      <c r="D584" s="53"/>
      <c r="E584" s="53" t="s">
        <v>33</v>
      </c>
      <c r="F584" s="52">
        <v>486.72</v>
      </c>
      <c r="G584" s="53"/>
      <c r="H584" s="90" t="s">
        <v>34</v>
      </c>
      <c r="I584" s="90"/>
      <c r="J584" s="52">
        <v>2177.9</v>
      </c>
    </row>
    <row r="585" spans="1:10" ht="30" customHeight="1" thickBot="1" x14ac:dyDescent="0.25">
      <c r="A585" s="29"/>
      <c r="B585" s="29"/>
      <c r="C585" s="29"/>
      <c r="D585" s="29"/>
      <c r="E585" s="29"/>
      <c r="F585" s="29"/>
      <c r="G585" s="29" t="s">
        <v>1199</v>
      </c>
      <c r="H585" s="51">
        <v>216</v>
      </c>
      <c r="I585" s="29" t="s">
        <v>1198</v>
      </c>
      <c r="J585" s="50">
        <v>470426.4</v>
      </c>
    </row>
    <row r="586" spans="1:10" ht="0.95" customHeight="1" thickTop="1" x14ac:dyDescent="0.2">
      <c r="A586" s="49"/>
      <c r="B586" s="49"/>
      <c r="C586" s="49"/>
      <c r="D586" s="49"/>
      <c r="E586" s="49"/>
      <c r="F586" s="49"/>
      <c r="G586" s="49"/>
      <c r="H586" s="49"/>
      <c r="I586" s="49"/>
      <c r="J586" s="49"/>
    </row>
    <row r="587" spans="1:10" ht="18" customHeight="1" x14ac:dyDescent="0.2">
      <c r="A587" s="48" t="s">
        <v>382</v>
      </c>
      <c r="B587" s="46" t="s">
        <v>10</v>
      </c>
      <c r="C587" s="48" t="s">
        <v>11</v>
      </c>
      <c r="D587" s="48" t="s">
        <v>12</v>
      </c>
      <c r="E587" s="84" t="s">
        <v>13</v>
      </c>
      <c r="F587" s="84"/>
      <c r="G587" s="47" t="s">
        <v>14</v>
      </c>
      <c r="H587" s="46" t="s">
        <v>15</v>
      </c>
      <c r="I587" s="46" t="s">
        <v>16</v>
      </c>
      <c r="J587" s="46" t="s">
        <v>17</v>
      </c>
    </row>
    <row r="588" spans="1:10" ht="72" customHeight="1" x14ac:dyDescent="0.2">
      <c r="A588" s="38" t="s">
        <v>18</v>
      </c>
      <c r="B588" s="36" t="s">
        <v>356</v>
      </c>
      <c r="C588" s="38" t="s">
        <v>20</v>
      </c>
      <c r="D588" s="38" t="s">
        <v>357</v>
      </c>
      <c r="E588" s="91" t="s">
        <v>128</v>
      </c>
      <c r="F588" s="91"/>
      <c r="G588" s="37" t="s">
        <v>23</v>
      </c>
      <c r="H588" s="56">
        <v>1</v>
      </c>
      <c r="I588" s="41">
        <v>2025.21</v>
      </c>
      <c r="J588" s="41">
        <v>2025.21</v>
      </c>
    </row>
    <row r="589" spans="1:10" ht="72" customHeight="1" x14ac:dyDescent="0.2">
      <c r="A589" s="34" t="s">
        <v>24</v>
      </c>
      <c r="B589" s="35" t="s">
        <v>358</v>
      </c>
      <c r="C589" s="34" t="s">
        <v>20</v>
      </c>
      <c r="D589" s="34" t="s">
        <v>357</v>
      </c>
      <c r="E589" s="93" t="s">
        <v>46</v>
      </c>
      <c r="F589" s="93"/>
      <c r="G589" s="33" t="s">
        <v>115</v>
      </c>
      <c r="H589" s="55">
        <v>1</v>
      </c>
      <c r="I589" s="54">
        <v>772.01</v>
      </c>
      <c r="J589" s="54">
        <v>772.01</v>
      </c>
    </row>
    <row r="590" spans="1:10" ht="24" customHeight="1" x14ac:dyDescent="0.2">
      <c r="A590" s="34" t="s">
        <v>24</v>
      </c>
      <c r="B590" s="35" t="s">
        <v>25</v>
      </c>
      <c r="C590" s="34" t="s">
        <v>26</v>
      </c>
      <c r="D590" s="34" t="s">
        <v>27</v>
      </c>
      <c r="E590" s="93" t="s">
        <v>28</v>
      </c>
      <c r="F590" s="93"/>
      <c r="G590" s="33" t="s">
        <v>29</v>
      </c>
      <c r="H590" s="55">
        <v>5</v>
      </c>
      <c r="I590" s="54">
        <v>147.32</v>
      </c>
      <c r="J590" s="54">
        <v>736.6</v>
      </c>
    </row>
    <row r="591" spans="1:10" ht="24" customHeight="1" x14ac:dyDescent="0.2">
      <c r="A591" s="34" t="s">
        <v>24</v>
      </c>
      <c r="B591" s="35" t="s">
        <v>131</v>
      </c>
      <c r="C591" s="34" t="s">
        <v>26</v>
      </c>
      <c r="D591" s="34" t="s">
        <v>132</v>
      </c>
      <c r="E591" s="93" t="s">
        <v>28</v>
      </c>
      <c r="F591" s="93"/>
      <c r="G591" s="33" t="s">
        <v>29</v>
      </c>
      <c r="H591" s="55">
        <v>10</v>
      </c>
      <c r="I591" s="54">
        <v>27.98</v>
      </c>
      <c r="J591" s="54">
        <v>279.8</v>
      </c>
    </row>
    <row r="592" spans="1:10" ht="24" customHeight="1" x14ac:dyDescent="0.2">
      <c r="A592" s="34" t="s">
        <v>24</v>
      </c>
      <c r="B592" s="35" t="s">
        <v>133</v>
      </c>
      <c r="C592" s="34" t="s">
        <v>26</v>
      </c>
      <c r="D592" s="34" t="s">
        <v>134</v>
      </c>
      <c r="E592" s="93" t="s">
        <v>28</v>
      </c>
      <c r="F592" s="93"/>
      <c r="G592" s="33" t="s">
        <v>29</v>
      </c>
      <c r="H592" s="55">
        <v>10</v>
      </c>
      <c r="I592" s="54">
        <v>23.68</v>
      </c>
      <c r="J592" s="54">
        <v>236.8</v>
      </c>
    </row>
    <row r="593" spans="1:10" x14ac:dyDescent="0.2">
      <c r="A593" s="53"/>
      <c r="B593" s="53"/>
      <c r="C593" s="53"/>
      <c r="D593" s="53"/>
      <c r="E593" s="53" t="s">
        <v>30</v>
      </c>
      <c r="F593" s="52">
        <v>687.40058139999996</v>
      </c>
      <c r="G593" s="53" t="s">
        <v>31</v>
      </c>
      <c r="H593" s="52">
        <v>565.79999999999995</v>
      </c>
      <c r="I593" s="53" t="s">
        <v>32</v>
      </c>
      <c r="J593" s="52">
        <v>1253.2</v>
      </c>
    </row>
    <row r="594" spans="1:10" x14ac:dyDescent="0.2">
      <c r="A594" s="53"/>
      <c r="B594" s="53"/>
      <c r="C594" s="53"/>
      <c r="D594" s="53"/>
      <c r="E594" s="53" t="s">
        <v>33</v>
      </c>
      <c r="F594" s="52">
        <v>582.85</v>
      </c>
      <c r="G594" s="53"/>
      <c r="H594" s="90" t="s">
        <v>34</v>
      </c>
      <c r="I594" s="90"/>
      <c r="J594" s="52">
        <v>2608.06</v>
      </c>
    </row>
    <row r="595" spans="1:10" ht="30" customHeight="1" thickBot="1" x14ac:dyDescent="0.25">
      <c r="A595" s="29"/>
      <c r="B595" s="29"/>
      <c r="C595" s="29"/>
      <c r="D595" s="29"/>
      <c r="E595" s="29"/>
      <c r="F595" s="29"/>
      <c r="G595" s="29" t="s">
        <v>1199</v>
      </c>
      <c r="H595" s="51">
        <v>1</v>
      </c>
      <c r="I595" s="29" t="s">
        <v>1198</v>
      </c>
      <c r="J595" s="50">
        <v>2608.06</v>
      </c>
    </row>
    <row r="596" spans="1:10" ht="0.95" customHeight="1" thickTop="1" x14ac:dyDescent="0.2">
      <c r="A596" s="49"/>
      <c r="B596" s="49"/>
      <c r="C596" s="49"/>
      <c r="D596" s="49"/>
      <c r="E596" s="49"/>
      <c r="F596" s="49"/>
      <c r="G596" s="49"/>
      <c r="H596" s="49"/>
      <c r="I596" s="49"/>
      <c r="J596" s="49"/>
    </row>
    <row r="597" spans="1:10" ht="18" customHeight="1" x14ac:dyDescent="0.2">
      <c r="A597" s="48" t="s">
        <v>383</v>
      </c>
      <c r="B597" s="46" t="s">
        <v>10</v>
      </c>
      <c r="C597" s="48" t="s">
        <v>11</v>
      </c>
      <c r="D597" s="48" t="s">
        <v>12</v>
      </c>
      <c r="E597" s="84" t="s">
        <v>13</v>
      </c>
      <c r="F597" s="84"/>
      <c r="G597" s="47" t="s">
        <v>14</v>
      </c>
      <c r="H597" s="46" t="s">
        <v>15</v>
      </c>
      <c r="I597" s="46" t="s">
        <v>16</v>
      </c>
      <c r="J597" s="46" t="s">
        <v>17</v>
      </c>
    </row>
    <row r="598" spans="1:10" ht="36" customHeight="1" x14ac:dyDescent="0.2">
      <c r="A598" s="38" t="s">
        <v>18</v>
      </c>
      <c r="B598" s="36" t="s">
        <v>297</v>
      </c>
      <c r="C598" s="38" t="s">
        <v>26</v>
      </c>
      <c r="D598" s="38" t="s">
        <v>384</v>
      </c>
      <c r="E598" s="91" t="s">
        <v>128</v>
      </c>
      <c r="F598" s="91"/>
      <c r="G598" s="37" t="s">
        <v>106</v>
      </c>
      <c r="H598" s="56">
        <v>1</v>
      </c>
      <c r="I598" s="41">
        <v>91.33</v>
      </c>
      <c r="J598" s="41">
        <v>91.33</v>
      </c>
    </row>
    <row r="599" spans="1:10" ht="36" customHeight="1" x14ac:dyDescent="0.2">
      <c r="A599" s="60" t="s">
        <v>39</v>
      </c>
      <c r="B599" s="61" t="s">
        <v>299</v>
      </c>
      <c r="C599" s="60" t="s">
        <v>26</v>
      </c>
      <c r="D599" s="60" t="s">
        <v>300</v>
      </c>
      <c r="E599" s="92" t="s">
        <v>128</v>
      </c>
      <c r="F599" s="92"/>
      <c r="G599" s="59" t="s">
        <v>23</v>
      </c>
      <c r="H599" s="58">
        <v>0.33329999999999999</v>
      </c>
      <c r="I599" s="57">
        <v>29.17</v>
      </c>
      <c r="J599" s="57">
        <v>9.7200000000000006</v>
      </c>
    </row>
    <row r="600" spans="1:10" ht="48" customHeight="1" x14ac:dyDescent="0.2">
      <c r="A600" s="60" t="s">
        <v>39</v>
      </c>
      <c r="B600" s="61" t="s">
        <v>301</v>
      </c>
      <c r="C600" s="60" t="s">
        <v>26</v>
      </c>
      <c r="D600" s="60" t="s">
        <v>302</v>
      </c>
      <c r="E600" s="92" t="s">
        <v>153</v>
      </c>
      <c r="F600" s="92"/>
      <c r="G600" s="59" t="s">
        <v>106</v>
      </c>
      <c r="H600" s="58">
        <v>2</v>
      </c>
      <c r="I600" s="57">
        <v>1.86</v>
      </c>
      <c r="J600" s="57">
        <v>3.72</v>
      </c>
    </row>
    <row r="601" spans="1:10" ht="24" customHeight="1" x14ac:dyDescent="0.2">
      <c r="A601" s="60" t="s">
        <v>39</v>
      </c>
      <c r="B601" s="61" t="s">
        <v>195</v>
      </c>
      <c r="C601" s="60" t="s">
        <v>26</v>
      </c>
      <c r="D601" s="60" t="s">
        <v>196</v>
      </c>
      <c r="E601" s="92" t="s">
        <v>38</v>
      </c>
      <c r="F601" s="92"/>
      <c r="G601" s="59" t="s">
        <v>29</v>
      </c>
      <c r="H601" s="58">
        <v>0.28210000000000002</v>
      </c>
      <c r="I601" s="57">
        <v>29.31</v>
      </c>
      <c r="J601" s="57">
        <v>8.26</v>
      </c>
    </row>
    <row r="602" spans="1:10" ht="24" customHeight="1" x14ac:dyDescent="0.2">
      <c r="A602" s="60" t="s">
        <v>39</v>
      </c>
      <c r="B602" s="61" t="s">
        <v>197</v>
      </c>
      <c r="C602" s="60" t="s">
        <v>26</v>
      </c>
      <c r="D602" s="60" t="s">
        <v>198</v>
      </c>
      <c r="E602" s="92" t="s">
        <v>38</v>
      </c>
      <c r="F602" s="92"/>
      <c r="G602" s="59" t="s">
        <v>29</v>
      </c>
      <c r="H602" s="58">
        <v>0.28210000000000002</v>
      </c>
      <c r="I602" s="57">
        <v>33.74</v>
      </c>
      <c r="J602" s="57">
        <v>9.51</v>
      </c>
    </row>
    <row r="603" spans="1:10" ht="36" customHeight="1" x14ac:dyDescent="0.2">
      <c r="A603" s="34" t="s">
        <v>24</v>
      </c>
      <c r="B603" s="35" t="s">
        <v>303</v>
      </c>
      <c r="C603" s="34" t="s">
        <v>26</v>
      </c>
      <c r="D603" s="34" t="s">
        <v>304</v>
      </c>
      <c r="E603" s="93" t="s">
        <v>103</v>
      </c>
      <c r="F603" s="93"/>
      <c r="G603" s="33" t="s">
        <v>106</v>
      </c>
      <c r="H603" s="55">
        <v>1.05</v>
      </c>
      <c r="I603" s="54">
        <v>57.26</v>
      </c>
      <c r="J603" s="54">
        <v>60.12</v>
      </c>
    </row>
    <row r="604" spans="1:10" x14ac:dyDescent="0.2">
      <c r="A604" s="53"/>
      <c r="B604" s="53"/>
      <c r="C604" s="53"/>
      <c r="D604" s="53"/>
      <c r="E604" s="53" t="s">
        <v>30</v>
      </c>
      <c r="F604" s="52">
        <v>12.001535845537822</v>
      </c>
      <c r="G604" s="53" t="s">
        <v>31</v>
      </c>
      <c r="H604" s="52">
        <v>9.8800000000000008</v>
      </c>
      <c r="I604" s="53" t="s">
        <v>32</v>
      </c>
      <c r="J604" s="52">
        <v>21.880000000000003</v>
      </c>
    </row>
    <row r="605" spans="1:10" x14ac:dyDescent="0.2">
      <c r="A605" s="53"/>
      <c r="B605" s="53"/>
      <c r="C605" s="53"/>
      <c r="D605" s="53"/>
      <c r="E605" s="53" t="s">
        <v>33</v>
      </c>
      <c r="F605" s="52">
        <v>26.28</v>
      </c>
      <c r="G605" s="53"/>
      <c r="H605" s="90" t="s">
        <v>34</v>
      </c>
      <c r="I605" s="90"/>
      <c r="J605" s="52">
        <v>117.61</v>
      </c>
    </row>
    <row r="606" spans="1:10" ht="30" customHeight="1" thickBot="1" x14ac:dyDescent="0.25">
      <c r="A606" s="29"/>
      <c r="B606" s="29"/>
      <c r="C606" s="29"/>
      <c r="D606" s="29"/>
      <c r="E606" s="29"/>
      <c r="F606" s="29"/>
      <c r="G606" s="29" t="s">
        <v>1199</v>
      </c>
      <c r="H606" s="51">
        <v>30</v>
      </c>
      <c r="I606" s="29" t="s">
        <v>1198</v>
      </c>
      <c r="J606" s="50">
        <v>3528.3</v>
      </c>
    </row>
    <row r="607" spans="1:10" ht="0.95" customHeight="1" thickTop="1" x14ac:dyDescent="0.2">
      <c r="A607" s="49"/>
      <c r="B607" s="49"/>
      <c r="C607" s="49"/>
      <c r="D607" s="49"/>
      <c r="E607" s="49"/>
      <c r="F607" s="49"/>
      <c r="G607" s="49"/>
      <c r="H607" s="49"/>
      <c r="I607" s="49"/>
      <c r="J607" s="49"/>
    </row>
    <row r="608" spans="1:10" ht="24" customHeight="1" x14ac:dyDescent="0.2">
      <c r="A608" s="44" t="s">
        <v>1171</v>
      </c>
      <c r="B608" s="44"/>
      <c r="C608" s="44"/>
      <c r="D608" s="44" t="s">
        <v>1170</v>
      </c>
      <c r="E608" s="44"/>
      <c r="F608" s="85"/>
      <c r="G608" s="85"/>
      <c r="H608" s="45"/>
      <c r="I608" s="44"/>
      <c r="J608" s="43">
        <v>437764.72</v>
      </c>
    </row>
    <row r="609" spans="1:10" ht="18" customHeight="1" x14ac:dyDescent="0.2">
      <c r="A609" s="48" t="s">
        <v>385</v>
      </c>
      <c r="B609" s="46" t="s">
        <v>10</v>
      </c>
      <c r="C609" s="48" t="s">
        <v>11</v>
      </c>
      <c r="D609" s="48" t="s">
        <v>12</v>
      </c>
      <c r="E609" s="84" t="s">
        <v>13</v>
      </c>
      <c r="F609" s="84"/>
      <c r="G609" s="47" t="s">
        <v>14</v>
      </c>
      <c r="H609" s="46" t="s">
        <v>15</v>
      </c>
      <c r="I609" s="46" t="s">
        <v>16</v>
      </c>
      <c r="J609" s="46" t="s">
        <v>17</v>
      </c>
    </row>
    <row r="610" spans="1:10" ht="36" customHeight="1" x14ac:dyDescent="0.2">
      <c r="A610" s="38" t="s">
        <v>18</v>
      </c>
      <c r="B610" s="36" t="s">
        <v>292</v>
      </c>
      <c r="C610" s="38" t="s">
        <v>26</v>
      </c>
      <c r="D610" s="38" t="s">
        <v>293</v>
      </c>
      <c r="E610" s="91" t="s">
        <v>128</v>
      </c>
      <c r="F610" s="91"/>
      <c r="G610" s="37" t="s">
        <v>106</v>
      </c>
      <c r="H610" s="56">
        <v>1</v>
      </c>
      <c r="I610" s="41">
        <v>41.11</v>
      </c>
      <c r="J610" s="41">
        <v>41.11</v>
      </c>
    </row>
    <row r="611" spans="1:10" ht="24" customHeight="1" x14ac:dyDescent="0.2">
      <c r="A611" s="60" t="s">
        <v>39</v>
      </c>
      <c r="B611" s="61" t="s">
        <v>195</v>
      </c>
      <c r="C611" s="60" t="s">
        <v>26</v>
      </c>
      <c r="D611" s="60" t="s">
        <v>196</v>
      </c>
      <c r="E611" s="92" t="s">
        <v>38</v>
      </c>
      <c r="F611" s="92"/>
      <c r="G611" s="59" t="s">
        <v>29</v>
      </c>
      <c r="H611" s="58">
        <v>6.9699999999999998E-2</v>
      </c>
      <c r="I611" s="57">
        <v>29.31</v>
      </c>
      <c r="J611" s="57">
        <v>2.04</v>
      </c>
    </row>
    <row r="612" spans="1:10" ht="24" customHeight="1" x14ac:dyDescent="0.2">
      <c r="A612" s="60" t="s">
        <v>39</v>
      </c>
      <c r="B612" s="61" t="s">
        <v>197</v>
      </c>
      <c r="C612" s="60" t="s">
        <v>26</v>
      </c>
      <c r="D612" s="60" t="s">
        <v>198</v>
      </c>
      <c r="E612" s="92" t="s">
        <v>38</v>
      </c>
      <c r="F612" s="92"/>
      <c r="G612" s="59" t="s">
        <v>29</v>
      </c>
      <c r="H612" s="58">
        <v>6.9699999999999998E-2</v>
      </c>
      <c r="I612" s="57">
        <v>33.74</v>
      </c>
      <c r="J612" s="57">
        <v>2.35</v>
      </c>
    </row>
    <row r="613" spans="1:10" ht="48" customHeight="1" x14ac:dyDescent="0.2">
      <c r="A613" s="34" t="s">
        <v>24</v>
      </c>
      <c r="B613" s="35" t="s">
        <v>294</v>
      </c>
      <c r="C613" s="34" t="s">
        <v>26</v>
      </c>
      <c r="D613" s="34" t="s">
        <v>295</v>
      </c>
      <c r="E613" s="93" t="s">
        <v>103</v>
      </c>
      <c r="F613" s="93"/>
      <c r="G613" s="33" t="s">
        <v>106</v>
      </c>
      <c r="H613" s="55">
        <v>1.0149999999999999</v>
      </c>
      <c r="I613" s="54">
        <v>36.159999999999997</v>
      </c>
      <c r="J613" s="54">
        <v>36.700000000000003</v>
      </c>
    </row>
    <row r="614" spans="1:10" ht="24" customHeight="1" x14ac:dyDescent="0.2">
      <c r="A614" s="34" t="s">
        <v>24</v>
      </c>
      <c r="B614" s="35" t="s">
        <v>251</v>
      </c>
      <c r="C614" s="34" t="s">
        <v>26</v>
      </c>
      <c r="D614" s="34" t="s">
        <v>252</v>
      </c>
      <c r="E614" s="93" t="s">
        <v>103</v>
      </c>
      <c r="F614" s="93"/>
      <c r="G614" s="33" t="s">
        <v>23</v>
      </c>
      <c r="H614" s="55">
        <v>8.9999999999999993E-3</v>
      </c>
      <c r="I614" s="54">
        <v>2.84</v>
      </c>
      <c r="J614" s="54">
        <v>0.02</v>
      </c>
    </row>
    <row r="615" spans="1:10" x14ac:dyDescent="0.2">
      <c r="A615" s="53"/>
      <c r="B615" s="53"/>
      <c r="C615" s="53"/>
      <c r="D615" s="53"/>
      <c r="E615" s="53" t="s">
        <v>30</v>
      </c>
      <c r="F615" s="52">
        <v>2.0240250123416161</v>
      </c>
      <c r="G615" s="53" t="s">
        <v>31</v>
      </c>
      <c r="H615" s="52">
        <v>1.67</v>
      </c>
      <c r="I615" s="53" t="s">
        <v>32</v>
      </c>
      <c r="J615" s="52">
        <v>3.69</v>
      </c>
    </row>
    <row r="616" spans="1:10" x14ac:dyDescent="0.2">
      <c r="A616" s="53"/>
      <c r="B616" s="53"/>
      <c r="C616" s="53"/>
      <c r="D616" s="53"/>
      <c r="E616" s="53" t="s">
        <v>33</v>
      </c>
      <c r="F616" s="52">
        <v>11.83</v>
      </c>
      <c r="G616" s="53"/>
      <c r="H616" s="90" t="s">
        <v>34</v>
      </c>
      <c r="I616" s="90"/>
      <c r="J616" s="52">
        <v>52.94</v>
      </c>
    </row>
    <row r="617" spans="1:10" ht="30" customHeight="1" thickBot="1" x14ac:dyDescent="0.25">
      <c r="A617" s="29"/>
      <c r="B617" s="29"/>
      <c r="C617" s="29"/>
      <c r="D617" s="29"/>
      <c r="E617" s="29"/>
      <c r="F617" s="29"/>
      <c r="G617" s="29" t="s">
        <v>1199</v>
      </c>
      <c r="H617" s="51">
        <v>45</v>
      </c>
      <c r="I617" s="29" t="s">
        <v>1198</v>
      </c>
      <c r="J617" s="50">
        <v>2382.3000000000002</v>
      </c>
    </row>
    <row r="618" spans="1:10" ht="0.95" customHeight="1" thickTop="1" x14ac:dyDescent="0.2">
      <c r="A618" s="49"/>
      <c r="B618" s="49"/>
      <c r="C618" s="49"/>
      <c r="D618" s="49"/>
      <c r="E618" s="49"/>
      <c r="F618" s="49"/>
      <c r="G618" s="49"/>
      <c r="H618" s="49"/>
      <c r="I618" s="49"/>
      <c r="J618" s="49"/>
    </row>
    <row r="619" spans="1:10" ht="18" customHeight="1" x14ac:dyDescent="0.2">
      <c r="A619" s="48" t="s">
        <v>386</v>
      </c>
      <c r="B619" s="46" t="s">
        <v>10</v>
      </c>
      <c r="C619" s="48" t="s">
        <v>11</v>
      </c>
      <c r="D619" s="48" t="s">
        <v>12</v>
      </c>
      <c r="E619" s="84" t="s">
        <v>13</v>
      </c>
      <c r="F619" s="84"/>
      <c r="G619" s="47" t="s">
        <v>14</v>
      </c>
      <c r="H619" s="46" t="s">
        <v>15</v>
      </c>
      <c r="I619" s="46" t="s">
        <v>16</v>
      </c>
      <c r="J619" s="46" t="s">
        <v>17</v>
      </c>
    </row>
    <row r="620" spans="1:10" ht="36" customHeight="1" x14ac:dyDescent="0.2">
      <c r="A620" s="38" t="s">
        <v>18</v>
      </c>
      <c r="B620" s="36" t="s">
        <v>363</v>
      </c>
      <c r="C620" s="38" t="s">
        <v>26</v>
      </c>
      <c r="D620" s="38" t="s">
        <v>364</v>
      </c>
      <c r="E620" s="91" t="s">
        <v>128</v>
      </c>
      <c r="F620" s="91"/>
      <c r="G620" s="37" t="s">
        <v>106</v>
      </c>
      <c r="H620" s="56">
        <v>1</v>
      </c>
      <c r="I620" s="41">
        <v>27.77</v>
      </c>
      <c r="J620" s="41">
        <v>27.77</v>
      </c>
    </row>
    <row r="621" spans="1:10" ht="24" customHeight="1" x14ac:dyDescent="0.2">
      <c r="A621" s="60" t="s">
        <v>39</v>
      </c>
      <c r="B621" s="61" t="s">
        <v>195</v>
      </c>
      <c r="C621" s="60" t="s">
        <v>26</v>
      </c>
      <c r="D621" s="60" t="s">
        <v>196</v>
      </c>
      <c r="E621" s="92" t="s">
        <v>38</v>
      </c>
      <c r="F621" s="92"/>
      <c r="G621" s="59" t="s">
        <v>29</v>
      </c>
      <c r="H621" s="58">
        <v>0.115</v>
      </c>
      <c r="I621" s="57">
        <v>29.31</v>
      </c>
      <c r="J621" s="57">
        <v>3.37</v>
      </c>
    </row>
    <row r="622" spans="1:10" ht="24" customHeight="1" x14ac:dyDescent="0.2">
      <c r="A622" s="60" t="s">
        <v>39</v>
      </c>
      <c r="B622" s="61" t="s">
        <v>197</v>
      </c>
      <c r="C622" s="60" t="s">
        <v>26</v>
      </c>
      <c r="D622" s="60" t="s">
        <v>198</v>
      </c>
      <c r="E622" s="92" t="s">
        <v>38</v>
      </c>
      <c r="F622" s="92"/>
      <c r="G622" s="59" t="s">
        <v>29</v>
      </c>
      <c r="H622" s="58">
        <v>0.115</v>
      </c>
      <c r="I622" s="57">
        <v>33.74</v>
      </c>
      <c r="J622" s="57">
        <v>3.88</v>
      </c>
    </row>
    <row r="623" spans="1:10" ht="48" customHeight="1" x14ac:dyDescent="0.2">
      <c r="A623" s="34" t="s">
        <v>24</v>
      </c>
      <c r="B623" s="35" t="s">
        <v>365</v>
      </c>
      <c r="C623" s="34" t="s">
        <v>26</v>
      </c>
      <c r="D623" s="34" t="s">
        <v>366</v>
      </c>
      <c r="E623" s="93" t="s">
        <v>103</v>
      </c>
      <c r="F623" s="93"/>
      <c r="G623" s="33" t="s">
        <v>106</v>
      </c>
      <c r="H623" s="55">
        <v>1.19</v>
      </c>
      <c r="I623" s="54">
        <v>17.23</v>
      </c>
      <c r="J623" s="54">
        <v>20.5</v>
      </c>
    </row>
    <row r="624" spans="1:10" ht="24" customHeight="1" x14ac:dyDescent="0.2">
      <c r="A624" s="34" t="s">
        <v>24</v>
      </c>
      <c r="B624" s="35" t="s">
        <v>251</v>
      </c>
      <c r="C624" s="34" t="s">
        <v>26</v>
      </c>
      <c r="D624" s="34" t="s">
        <v>252</v>
      </c>
      <c r="E624" s="93" t="s">
        <v>103</v>
      </c>
      <c r="F624" s="93"/>
      <c r="G624" s="33" t="s">
        <v>23</v>
      </c>
      <c r="H624" s="55">
        <v>8.9999999999999993E-3</v>
      </c>
      <c r="I624" s="54">
        <v>2.84</v>
      </c>
      <c r="J624" s="54">
        <v>0.02</v>
      </c>
    </row>
    <row r="625" spans="1:10" x14ac:dyDescent="0.2">
      <c r="A625" s="53"/>
      <c r="B625" s="53"/>
      <c r="C625" s="53"/>
      <c r="D625" s="53"/>
      <c r="E625" s="53" t="s">
        <v>30</v>
      </c>
      <c r="F625" s="52">
        <v>3.3514343700290712</v>
      </c>
      <c r="G625" s="53" t="s">
        <v>31</v>
      </c>
      <c r="H625" s="52">
        <v>2.76</v>
      </c>
      <c r="I625" s="53" t="s">
        <v>32</v>
      </c>
      <c r="J625" s="52">
        <v>6.11</v>
      </c>
    </row>
    <row r="626" spans="1:10" x14ac:dyDescent="0.2">
      <c r="A626" s="53"/>
      <c r="B626" s="53"/>
      <c r="C626" s="53"/>
      <c r="D626" s="53"/>
      <c r="E626" s="53" t="s">
        <v>33</v>
      </c>
      <c r="F626" s="52">
        <v>7.99</v>
      </c>
      <c r="G626" s="53"/>
      <c r="H626" s="90" t="s">
        <v>34</v>
      </c>
      <c r="I626" s="90"/>
      <c r="J626" s="52">
        <v>35.76</v>
      </c>
    </row>
    <row r="627" spans="1:10" ht="30" customHeight="1" thickBot="1" x14ac:dyDescent="0.25">
      <c r="A627" s="29"/>
      <c r="B627" s="29"/>
      <c r="C627" s="29"/>
      <c r="D627" s="29"/>
      <c r="E627" s="29"/>
      <c r="F627" s="29"/>
      <c r="G627" s="29" t="s">
        <v>1199</v>
      </c>
      <c r="H627" s="51">
        <v>15</v>
      </c>
      <c r="I627" s="29" t="s">
        <v>1198</v>
      </c>
      <c r="J627" s="50">
        <v>536.4</v>
      </c>
    </row>
    <row r="628" spans="1:10" ht="0.95" customHeight="1" thickTop="1" x14ac:dyDescent="0.2">
      <c r="A628" s="49"/>
      <c r="B628" s="49"/>
      <c r="C628" s="49"/>
      <c r="D628" s="49"/>
      <c r="E628" s="49"/>
      <c r="F628" s="49"/>
      <c r="G628" s="49"/>
      <c r="H628" s="49"/>
      <c r="I628" s="49"/>
      <c r="J628" s="49"/>
    </row>
    <row r="629" spans="1:10" ht="18" customHeight="1" x14ac:dyDescent="0.2">
      <c r="A629" s="48" t="s">
        <v>387</v>
      </c>
      <c r="B629" s="46" t="s">
        <v>10</v>
      </c>
      <c r="C629" s="48" t="s">
        <v>11</v>
      </c>
      <c r="D629" s="48" t="s">
        <v>12</v>
      </c>
      <c r="E629" s="84" t="s">
        <v>13</v>
      </c>
      <c r="F629" s="84"/>
      <c r="G629" s="47" t="s">
        <v>14</v>
      </c>
      <c r="H629" s="46" t="s">
        <v>15</v>
      </c>
      <c r="I629" s="46" t="s">
        <v>16</v>
      </c>
      <c r="J629" s="46" t="s">
        <v>17</v>
      </c>
    </row>
    <row r="630" spans="1:10" ht="36" customHeight="1" x14ac:dyDescent="0.2">
      <c r="A630" s="38" t="s">
        <v>18</v>
      </c>
      <c r="B630" s="36" t="s">
        <v>297</v>
      </c>
      <c r="C630" s="38" t="s">
        <v>26</v>
      </c>
      <c r="D630" s="38" t="s">
        <v>298</v>
      </c>
      <c r="E630" s="91" t="s">
        <v>128</v>
      </c>
      <c r="F630" s="91"/>
      <c r="G630" s="37" t="s">
        <v>106</v>
      </c>
      <c r="H630" s="56">
        <v>1</v>
      </c>
      <c r="I630" s="41">
        <v>91.33</v>
      </c>
      <c r="J630" s="41">
        <v>91.33</v>
      </c>
    </row>
    <row r="631" spans="1:10" ht="36" customHeight="1" x14ac:dyDescent="0.2">
      <c r="A631" s="60" t="s">
        <v>39</v>
      </c>
      <c r="B631" s="61" t="s">
        <v>299</v>
      </c>
      <c r="C631" s="60" t="s">
        <v>26</v>
      </c>
      <c r="D631" s="60" t="s">
        <v>300</v>
      </c>
      <c r="E631" s="92" t="s">
        <v>128</v>
      </c>
      <c r="F631" s="92"/>
      <c r="G631" s="59" t="s">
        <v>23</v>
      </c>
      <c r="H631" s="58">
        <v>0.33329999999999999</v>
      </c>
      <c r="I631" s="57">
        <v>29.17</v>
      </c>
      <c r="J631" s="57">
        <v>9.7200000000000006</v>
      </c>
    </row>
    <row r="632" spans="1:10" ht="48" customHeight="1" x14ac:dyDescent="0.2">
      <c r="A632" s="60" t="s">
        <v>39</v>
      </c>
      <c r="B632" s="61" t="s">
        <v>301</v>
      </c>
      <c r="C632" s="60" t="s">
        <v>26</v>
      </c>
      <c r="D632" s="60" t="s">
        <v>302</v>
      </c>
      <c r="E632" s="92" t="s">
        <v>153</v>
      </c>
      <c r="F632" s="92"/>
      <c r="G632" s="59" t="s">
        <v>106</v>
      </c>
      <c r="H632" s="58">
        <v>2</v>
      </c>
      <c r="I632" s="57">
        <v>1.86</v>
      </c>
      <c r="J632" s="57">
        <v>3.72</v>
      </c>
    </row>
    <row r="633" spans="1:10" ht="24" customHeight="1" x14ac:dyDescent="0.2">
      <c r="A633" s="60" t="s">
        <v>39</v>
      </c>
      <c r="B633" s="61" t="s">
        <v>195</v>
      </c>
      <c r="C633" s="60" t="s">
        <v>26</v>
      </c>
      <c r="D633" s="60" t="s">
        <v>196</v>
      </c>
      <c r="E633" s="92" t="s">
        <v>38</v>
      </c>
      <c r="F633" s="92"/>
      <c r="G633" s="59" t="s">
        <v>29</v>
      </c>
      <c r="H633" s="58">
        <v>0.28210000000000002</v>
      </c>
      <c r="I633" s="57">
        <v>29.31</v>
      </c>
      <c r="J633" s="57">
        <v>8.26</v>
      </c>
    </row>
    <row r="634" spans="1:10" ht="24" customHeight="1" x14ac:dyDescent="0.2">
      <c r="A634" s="60" t="s">
        <v>39</v>
      </c>
      <c r="B634" s="61" t="s">
        <v>197</v>
      </c>
      <c r="C634" s="60" t="s">
        <v>26</v>
      </c>
      <c r="D634" s="60" t="s">
        <v>198</v>
      </c>
      <c r="E634" s="92" t="s">
        <v>38</v>
      </c>
      <c r="F634" s="92"/>
      <c r="G634" s="59" t="s">
        <v>29</v>
      </c>
      <c r="H634" s="58">
        <v>0.28210000000000002</v>
      </c>
      <c r="I634" s="57">
        <v>33.74</v>
      </c>
      <c r="J634" s="57">
        <v>9.51</v>
      </c>
    </row>
    <row r="635" spans="1:10" ht="36" customHeight="1" x14ac:dyDescent="0.2">
      <c r="A635" s="34" t="s">
        <v>24</v>
      </c>
      <c r="B635" s="35" t="s">
        <v>303</v>
      </c>
      <c r="C635" s="34" t="s">
        <v>26</v>
      </c>
      <c r="D635" s="34" t="s">
        <v>304</v>
      </c>
      <c r="E635" s="93" t="s">
        <v>103</v>
      </c>
      <c r="F635" s="93"/>
      <c r="G635" s="33" t="s">
        <v>106</v>
      </c>
      <c r="H635" s="55">
        <v>1.05</v>
      </c>
      <c r="I635" s="54">
        <v>57.26</v>
      </c>
      <c r="J635" s="54">
        <v>60.12</v>
      </c>
    </row>
    <row r="636" spans="1:10" x14ac:dyDescent="0.2">
      <c r="A636" s="53"/>
      <c r="B636" s="53"/>
      <c r="C636" s="53"/>
      <c r="D636" s="53"/>
      <c r="E636" s="53" t="s">
        <v>30</v>
      </c>
      <c r="F636" s="52">
        <v>12.001535845537822</v>
      </c>
      <c r="G636" s="53" t="s">
        <v>31</v>
      </c>
      <c r="H636" s="52">
        <v>9.8800000000000008</v>
      </c>
      <c r="I636" s="53" t="s">
        <v>32</v>
      </c>
      <c r="J636" s="52">
        <v>21.880000000000003</v>
      </c>
    </row>
    <row r="637" spans="1:10" x14ac:dyDescent="0.2">
      <c r="A637" s="53"/>
      <c r="B637" s="53"/>
      <c r="C637" s="53"/>
      <c r="D637" s="53"/>
      <c r="E637" s="53" t="s">
        <v>33</v>
      </c>
      <c r="F637" s="52">
        <v>26.28</v>
      </c>
      <c r="G637" s="53"/>
      <c r="H637" s="90" t="s">
        <v>34</v>
      </c>
      <c r="I637" s="90"/>
      <c r="J637" s="52">
        <v>117.61</v>
      </c>
    </row>
    <row r="638" spans="1:10" ht="30" customHeight="1" thickBot="1" x14ac:dyDescent="0.25">
      <c r="A638" s="29"/>
      <c r="B638" s="29"/>
      <c r="C638" s="29"/>
      <c r="D638" s="29"/>
      <c r="E638" s="29"/>
      <c r="F638" s="29"/>
      <c r="G638" s="29" t="s">
        <v>1199</v>
      </c>
      <c r="H638" s="51">
        <v>2</v>
      </c>
      <c r="I638" s="29" t="s">
        <v>1198</v>
      </c>
      <c r="J638" s="50">
        <v>235.22</v>
      </c>
    </row>
    <row r="639" spans="1:10" ht="0.95" customHeight="1" thickTop="1" x14ac:dyDescent="0.2">
      <c r="A639" s="49"/>
      <c r="B639" s="49"/>
      <c r="C639" s="49"/>
      <c r="D639" s="49"/>
      <c r="E639" s="49"/>
      <c r="F639" s="49"/>
      <c r="G639" s="49"/>
      <c r="H639" s="49"/>
      <c r="I639" s="49"/>
      <c r="J639" s="49"/>
    </row>
    <row r="640" spans="1:10" ht="18" customHeight="1" x14ac:dyDescent="0.2">
      <c r="A640" s="48" t="s">
        <v>388</v>
      </c>
      <c r="B640" s="46" t="s">
        <v>10</v>
      </c>
      <c r="C640" s="48" t="s">
        <v>11</v>
      </c>
      <c r="D640" s="48" t="s">
        <v>12</v>
      </c>
      <c r="E640" s="84" t="s">
        <v>13</v>
      </c>
      <c r="F640" s="84"/>
      <c r="G640" s="47" t="s">
        <v>14</v>
      </c>
      <c r="H640" s="46" t="s">
        <v>15</v>
      </c>
      <c r="I640" s="46" t="s">
        <v>16</v>
      </c>
      <c r="J640" s="46" t="s">
        <v>17</v>
      </c>
    </row>
    <row r="641" spans="1:10" ht="36" customHeight="1" x14ac:dyDescent="0.2">
      <c r="A641" s="38" t="s">
        <v>18</v>
      </c>
      <c r="B641" s="36" t="s">
        <v>273</v>
      </c>
      <c r="C641" s="38" t="s">
        <v>26</v>
      </c>
      <c r="D641" s="38" t="s">
        <v>274</v>
      </c>
      <c r="E641" s="91" t="s">
        <v>275</v>
      </c>
      <c r="F641" s="91"/>
      <c r="G641" s="37" t="s">
        <v>106</v>
      </c>
      <c r="H641" s="56">
        <v>1</v>
      </c>
      <c r="I641" s="41">
        <v>2.88</v>
      </c>
      <c r="J641" s="41">
        <v>2.88</v>
      </c>
    </row>
    <row r="642" spans="1:10" ht="24" customHeight="1" x14ac:dyDescent="0.2">
      <c r="A642" s="60" t="s">
        <v>39</v>
      </c>
      <c r="B642" s="61" t="s">
        <v>195</v>
      </c>
      <c r="C642" s="60" t="s">
        <v>26</v>
      </c>
      <c r="D642" s="60" t="s">
        <v>196</v>
      </c>
      <c r="E642" s="92" t="s">
        <v>38</v>
      </c>
      <c r="F642" s="92"/>
      <c r="G642" s="59" t="s">
        <v>29</v>
      </c>
      <c r="H642" s="58">
        <v>4.4999999999999997E-3</v>
      </c>
      <c r="I642" s="57">
        <v>29.31</v>
      </c>
      <c r="J642" s="57">
        <v>0.13</v>
      </c>
    </row>
    <row r="643" spans="1:10" ht="24" customHeight="1" x14ac:dyDescent="0.2">
      <c r="A643" s="60" t="s">
        <v>39</v>
      </c>
      <c r="B643" s="61" t="s">
        <v>197</v>
      </c>
      <c r="C643" s="60" t="s">
        <v>26</v>
      </c>
      <c r="D643" s="60" t="s">
        <v>198</v>
      </c>
      <c r="E643" s="92" t="s">
        <v>38</v>
      </c>
      <c r="F643" s="92"/>
      <c r="G643" s="59" t="s">
        <v>29</v>
      </c>
      <c r="H643" s="58">
        <v>4.4999999999999997E-3</v>
      </c>
      <c r="I643" s="57">
        <v>33.74</v>
      </c>
      <c r="J643" s="57">
        <v>0.15</v>
      </c>
    </row>
    <row r="644" spans="1:10" ht="24" customHeight="1" x14ac:dyDescent="0.2">
      <c r="A644" s="34" t="s">
        <v>24</v>
      </c>
      <c r="B644" s="35" t="s">
        <v>276</v>
      </c>
      <c r="C644" s="34" t="s">
        <v>26</v>
      </c>
      <c r="D644" s="34" t="s">
        <v>277</v>
      </c>
      <c r="E644" s="93" t="s">
        <v>103</v>
      </c>
      <c r="F644" s="93"/>
      <c r="G644" s="33" t="s">
        <v>106</v>
      </c>
      <c r="H644" s="55">
        <v>1.05</v>
      </c>
      <c r="I644" s="54">
        <v>2.48</v>
      </c>
      <c r="J644" s="54">
        <v>2.6</v>
      </c>
    </row>
    <row r="645" spans="1:10" x14ac:dyDescent="0.2">
      <c r="A645" s="53"/>
      <c r="B645" s="53"/>
      <c r="C645" s="53"/>
      <c r="D645" s="53"/>
      <c r="E645" s="53" t="s">
        <v>30</v>
      </c>
      <c r="F645" s="52">
        <v>0.12067357797158686</v>
      </c>
      <c r="G645" s="53" t="s">
        <v>31</v>
      </c>
      <c r="H645" s="52">
        <v>0.1</v>
      </c>
      <c r="I645" s="53" t="s">
        <v>32</v>
      </c>
      <c r="J645" s="52">
        <v>0.22</v>
      </c>
    </row>
    <row r="646" spans="1:10" x14ac:dyDescent="0.2">
      <c r="A646" s="53"/>
      <c r="B646" s="53"/>
      <c r="C646" s="53"/>
      <c r="D646" s="53"/>
      <c r="E646" s="53" t="s">
        <v>33</v>
      </c>
      <c r="F646" s="52">
        <v>0.82</v>
      </c>
      <c r="G646" s="53"/>
      <c r="H646" s="90" t="s">
        <v>34</v>
      </c>
      <c r="I646" s="90"/>
      <c r="J646" s="52">
        <v>3.7</v>
      </c>
    </row>
    <row r="647" spans="1:10" ht="30" customHeight="1" thickBot="1" x14ac:dyDescent="0.25">
      <c r="A647" s="29"/>
      <c r="B647" s="29"/>
      <c r="C647" s="29"/>
      <c r="D647" s="29"/>
      <c r="E647" s="29"/>
      <c r="F647" s="29"/>
      <c r="G647" s="29" t="s">
        <v>1199</v>
      </c>
      <c r="H647" s="51">
        <v>100</v>
      </c>
      <c r="I647" s="29" t="s">
        <v>1198</v>
      </c>
      <c r="J647" s="50">
        <v>370</v>
      </c>
    </row>
    <row r="648" spans="1:10" ht="0.95" customHeight="1" thickTop="1" x14ac:dyDescent="0.2">
      <c r="A648" s="49"/>
      <c r="B648" s="49"/>
      <c r="C648" s="49"/>
      <c r="D648" s="49"/>
      <c r="E648" s="49"/>
      <c r="F648" s="49"/>
      <c r="G648" s="49"/>
      <c r="H648" s="49"/>
      <c r="I648" s="49"/>
      <c r="J648" s="49"/>
    </row>
    <row r="649" spans="1:10" ht="18" customHeight="1" x14ac:dyDescent="0.2">
      <c r="A649" s="48" t="s">
        <v>389</v>
      </c>
      <c r="B649" s="46" t="s">
        <v>10</v>
      </c>
      <c r="C649" s="48" t="s">
        <v>11</v>
      </c>
      <c r="D649" s="48" t="s">
        <v>12</v>
      </c>
      <c r="E649" s="84" t="s">
        <v>13</v>
      </c>
      <c r="F649" s="84"/>
      <c r="G649" s="47" t="s">
        <v>14</v>
      </c>
      <c r="H649" s="46" t="s">
        <v>15</v>
      </c>
      <c r="I649" s="46" t="s">
        <v>16</v>
      </c>
      <c r="J649" s="46" t="s">
        <v>17</v>
      </c>
    </row>
    <row r="650" spans="1:10" ht="24" customHeight="1" x14ac:dyDescent="0.2">
      <c r="A650" s="38" t="s">
        <v>18</v>
      </c>
      <c r="B650" s="36" t="s">
        <v>314</v>
      </c>
      <c r="C650" s="38" t="s">
        <v>20</v>
      </c>
      <c r="D650" s="38" t="s">
        <v>315</v>
      </c>
      <c r="E650" s="91" t="s">
        <v>128</v>
      </c>
      <c r="F650" s="91"/>
      <c r="G650" s="37" t="s">
        <v>115</v>
      </c>
      <c r="H650" s="56">
        <v>1</v>
      </c>
      <c r="I650" s="41">
        <v>277.66000000000003</v>
      </c>
      <c r="J650" s="41">
        <v>277.66000000000003</v>
      </c>
    </row>
    <row r="651" spans="1:10" ht="24" customHeight="1" x14ac:dyDescent="0.2">
      <c r="A651" s="34" t="s">
        <v>24</v>
      </c>
      <c r="B651" s="35" t="s">
        <v>316</v>
      </c>
      <c r="C651" s="34" t="s">
        <v>20</v>
      </c>
      <c r="D651" s="34" t="s">
        <v>315</v>
      </c>
      <c r="E651" s="93" t="s">
        <v>103</v>
      </c>
      <c r="F651" s="93"/>
      <c r="G651" s="33" t="s">
        <v>115</v>
      </c>
      <c r="H651" s="55">
        <v>1</v>
      </c>
      <c r="I651" s="54">
        <v>272.51</v>
      </c>
      <c r="J651" s="54">
        <v>272.51</v>
      </c>
    </row>
    <row r="652" spans="1:10" ht="24" customHeight="1" x14ac:dyDescent="0.2">
      <c r="A652" s="34" t="s">
        <v>24</v>
      </c>
      <c r="B652" s="35" t="s">
        <v>131</v>
      </c>
      <c r="C652" s="34" t="s">
        <v>26</v>
      </c>
      <c r="D652" s="34" t="s">
        <v>132</v>
      </c>
      <c r="E652" s="93" t="s">
        <v>28</v>
      </c>
      <c r="F652" s="93"/>
      <c r="G652" s="33" t="s">
        <v>29</v>
      </c>
      <c r="H652" s="55">
        <v>0.1</v>
      </c>
      <c r="I652" s="54">
        <v>27.98</v>
      </c>
      <c r="J652" s="54">
        <v>2.79</v>
      </c>
    </row>
    <row r="653" spans="1:10" ht="24" customHeight="1" x14ac:dyDescent="0.2">
      <c r="A653" s="34" t="s">
        <v>24</v>
      </c>
      <c r="B653" s="35" t="s">
        <v>133</v>
      </c>
      <c r="C653" s="34" t="s">
        <v>26</v>
      </c>
      <c r="D653" s="34" t="s">
        <v>134</v>
      </c>
      <c r="E653" s="93" t="s">
        <v>28</v>
      </c>
      <c r="F653" s="93"/>
      <c r="G653" s="33" t="s">
        <v>29</v>
      </c>
      <c r="H653" s="55">
        <v>0.1</v>
      </c>
      <c r="I653" s="54">
        <v>23.68</v>
      </c>
      <c r="J653" s="54">
        <v>2.36</v>
      </c>
    </row>
    <row r="654" spans="1:10" x14ac:dyDescent="0.2">
      <c r="A654" s="53"/>
      <c r="B654" s="53"/>
      <c r="C654" s="53"/>
      <c r="D654" s="53"/>
      <c r="E654" s="53" t="s">
        <v>30</v>
      </c>
      <c r="F654" s="52">
        <v>2.8248587999999999</v>
      </c>
      <c r="G654" s="53" t="s">
        <v>31</v>
      </c>
      <c r="H654" s="52">
        <v>2.33</v>
      </c>
      <c r="I654" s="53" t="s">
        <v>32</v>
      </c>
      <c r="J654" s="52">
        <v>5.15</v>
      </c>
    </row>
    <row r="655" spans="1:10" x14ac:dyDescent="0.2">
      <c r="A655" s="53"/>
      <c r="B655" s="53"/>
      <c r="C655" s="53"/>
      <c r="D655" s="53"/>
      <c r="E655" s="53" t="s">
        <v>33</v>
      </c>
      <c r="F655" s="52">
        <v>79.91</v>
      </c>
      <c r="G655" s="53"/>
      <c r="H655" s="90" t="s">
        <v>34</v>
      </c>
      <c r="I655" s="90"/>
      <c r="J655" s="52">
        <v>357.57</v>
      </c>
    </row>
    <row r="656" spans="1:10" ht="30" customHeight="1" thickBot="1" x14ac:dyDescent="0.25">
      <c r="A656" s="29"/>
      <c r="B656" s="29"/>
      <c r="C656" s="29"/>
      <c r="D656" s="29"/>
      <c r="E656" s="29"/>
      <c r="F656" s="29"/>
      <c r="G656" s="29" t="s">
        <v>1199</v>
      </c>
      <c r="H656" s="51">
        <v>9</v>
      </c>
      <c r="I656" s="29" t="s">
        <v>1198</v>
      </c>
      <c r="J656" s="50">
        <v>3218.13</v>
      </c>
    </row>
    <row r="657" spans="1:10" ht="0.95" customHeight="1" thickTop="1" x14ac:dyDescent="0.2">
      <c r="A657" s="49"/>
      <c r="B657" s="49"/>
      <c r="C657" s="49"/>
      <c r="D657" s="49"/>
      <c r="E657" s="49"/>
      <c r="F657" s="49"/>
      <c r="G657" s="49"/>
      <c r="H657" s="49"/>
      <c r="I657" s="49"/>
      <c r="J657" s="49"/>
    </row>
    <row r="658" spans="1:10" ht="18" customHeight="1" x14ac:dyDescent="0.2">
      <c r="A658" s="48" t="s">
        <v>390</v>
      </c>
      <c r="B658" s="46" t="s">
        <v>10</v>
      </c>
      <c r="C658" s="48" t="s">
        <v>11</v>
      </c>
      <c r="D658" s="48" t="s">
        <v>12</v>
      </c>
      <c r="E658" s="84" t="s">
        <v>13</v>
      </c>
      <c r="F658" s="84"/>
      <c r="G658" s="47" t="s">
        <v>14</v>
      </c>
      <c r="H658" s="46" t="s">
        <v>15</v>
      </c>
      <c r="I658" s="46" t="s">
        <v>16</v>
      </c>
      <c r="J658" s="46" t="s">
        <v>17</v>
      </c>
    </row>
    <row r="659" spans="1:10" ht="24" customHeight="1" x14ac:dyDescent="0.2">
      <c r="A659" s="38" t="s">
        <v>18</v>
      </c>
      <c r="B659" s="36" t="s">
        <v>371</v>
      </c>
      <c r="C659" s="38" t="s">
        <v>20</v>
      </c>
      <c r="D659" s="38" t="s">
        <v>372</v>
      </c>
      <c r="E659" s="91" t="s">
        <v>128</v>
      </c>
      <c r="F659" s="91"/>
      <c r="G659" s="37" t="s">
        <v>115</v>
      </c>
      <c r="H659" s="56">
        <v>1</v>
      </c>
      <c r="I659" s="41">
        <v>31771.45</v>
      </c>
      <c r="J659" s="41">
        <v>31771.45</v>
      </c>
    </row>
    <row r="660" spans="1:10" ht="24" customHeight="1" x14ac:dyDescent="0.2">
      <c r="A660" s="34" t="s">
        <v>24</v>
      </c>
      <c r="B660" s="35" t="s">
        <v>373</v>
      </c>
      <c r="C660" s="34" t="s">
        <v>20</v>
      </c>
      <c r="D660" s="34" t="s">
        <v>372</v>
      </c>
      <c r="E660" s="93" t="s">
        <v>103</v>
      </c>
      <c r="F660" s="93"/>
      <c r="G660" s="33" t="s">
        <v>115</v>
      </c>
      <c r="H660" s="55">
        <v>1</v>
      </c>
      <c r="I660" s="54">
        <v>31100.11</v>
      </c>
      <c r="J660" s="54">
        <v>31100.11</v>
      </c>
    </row>
    <row r="661" spans="1:10" ht="24" customHeight="1" x14ac:dyDescent="0.2">
      <c r="A661" s="34" t="s">
        <v>24</v>
      </c>
      <c r="B661" s="35" t="s">
        <v>25</v>
      </c>
      <c r="C661" s="34" t="s">
        <v>26</v>
      </c>
      <c r="D661" s="34" t="s">
        <v>27</v>
      </c>
      <c r="E661" s="93" t="s">
        <v>28</v>
      </c>
      <c r="F661" s="93"/>
      <c r="G661" s="33" t="s">
        <v>29</v>
      </c>
      <c r="H661" s="55">
        <v>2</v>
      </c>
      <c r="I661" s="54">
        <v>147.32</v>
      </c>
      <c r="J661" s="54">
        <v>294.64</v>
      </c>
    </row>
    <row r="662" spans="1:10" ht="24" customHeight="1" x14ac:dyDescent="0.2">
      <c r="A662" s="34" t="s">
        <v>24</v>
      </c>
      <c r="B662" s="35" t="s">
        <v>131</v>
      </c>
      <c r="C662" s="34" t="s">
        <v>26</v>
      </c>
      <c r="D662" s="34" t="s">
        <v>132</v>
      </c>
      <c r="E662" s="93" t="s">
        <v>28</v>
      </c>
      <c r="F662" s="93"/>
      <c r="G662" s="33" t="s">
        <v>29</v>
      </c>
      <c r="H662" s="55">
        <v>5</v>
      </c>
      <c r="I662" s="54">
        <v>27.98</v>
      </c>
      <c r="J662" s="54">
        <v>139.9</v>
      </c>
    </row>
    <row r="663" spans="1:10" ht="24" customHeight="1" x14ac:dyDescent="0.2">
      <c r="A663" s="34" t="s">
        <v>24</v>
      </c>
      <c r="B663" s="35" t="s">
        <v>133</v>
      </c>
      <c r="C663" s="34" t="s">
        <v>26</v>
      </c>
      <c r="D663" s="34" t="s">
        <v>134</v>
      </c>
      <c r="E663" s="93" t="s">
        <v>28</v>
      </c>
      <c r="F663" s="93"/>
      <c r="G663" s="33" t="s">
        <v>29</v>
      </c>
      <c r="H663" s="55">
        <v>10</v>
      </c>
      <c r="I663" s="54">
        <v>23.68</v>
      </c>
      <c r="J663" s="54">
        <v>236.8</v>
      </c>
    </row>
    <row r="664" spans="1:10" x14ac:dyDescent="0.2">
      <c r="A664" s="53"/>
      <c r="B664" s="53"/>
      <c r="C664" s="53"/>
      <c r="D664" s="53"/>
      <c r="E664" s="53" t="s">
        <v>30</v>
      </c>
      <c r="F664" s="52">
        <v>368.2409083</v>
      </c>
      <c r="G664" s="53" t="s">
        <v>31</v>
      </c>
      <c r="H664" s="52">
        <v>303.10000000000002</v>
      </c>
      <c r="I664" s="53" t="s">
        <v>32</v>
      </c>
      <c r="J664" s="52">
        <v>671.34</v>
      </c>
    </row>
    <row r="665" spans="1:10" x14ac:dyDescent="0.2">
      <c r="A665" s="53"/>
      <c r="B665" s="53"/>
      <c r="C665" s="53"/>
      <c r="D665" s="53"/>
      <c r="E665" s="53" t="s">
        <v>33</v>
      </c>
      <c r="F665" s="52">
        <v>9143.82</v>
      </c>
      <c r="G665" s="53"/>
      <c r="H665" s="90" t="s">
        <v>34</v>
      </c>
      <c r="I665" s="90"/>
      <c r="J665" s="52">
        <v>40915.269999999997</v>
      </c>
    </row>
    <row r="666" spans="1:10" ht="30" customHeight="1" thickBot="1" x14ac:dyDescent="0.25">
      <c r="A666" s="29"/>
      <c r="B666" s="29"/>
      <c r="C666" s="29"/>
      <c r="D666" s="29"/>
      <c r="E666" s="29"/>
      <c r="F666" s="29"/>
      <c r="G666" s="29" t="s">
        <v>1199</v>
      </c>
      <c r="H666" s="51">
        <v>1</v>
      </c>
      <c r="I666" s="29" t="s">
        <v>1198</v>
      </c>
      <c r="J666" s="50">
        <v>40915.269999999997</v>
      </c>
    </row>
    <row r="667" spans="1:10" ht="0.95" customHeight="1" thickTop="1" x14ac:dyDescent="0.2">
      <c r="A667" s="49"/>
      <c r="B667" s="49"/>
      <c r="C667" s="49"/>
      <c r="D667" s="49"/>
      <c r="E667" s="49"/>
      <c r="F667" s="49"/>
      <c r="G667" s="49"/>
      <c r="H667" s="49"/>
      <c r="I667" s="49"/>
      <c r="J667" s="49"/>
    </row>
    <row r="668" spans="1:10" ht="18" customHeight="1" x14ac:dyDescent="0.2">
      <c r="A668" s="48" t="s">
        <v>391</v>
      </c>
      <c r="B668" s="46" t="s">
        <v>10</v>
      </c>
      <c r="C668" s="48" t="s">
        <v>11</v>
      </c>
      <c r="D668" s="48" t="s">
        <v>12</v>
      </c>
      <c r="E668" s="84" t="s">
        <v>13</v>
      </c>
      <c r="F668" s="84"/>
      <c r="G668" s="47" t="s">
        <v>14</v>
      </c>
      <c r="H668" s="46" t="s">
        <v>15</v>
      </c>
      <c r="I668" s="46" t="s">
        <v>16</v>
      </c>
      <c r="J668" s="46" t="s">
        <v>17</v>
      </c>
    </row>
    <row r="669" spans="1:10" ht="36" customHeight="1" x14ac:dyDescent="0.2">
      <c r="A669" s="38" t="s">
        <v>18</v>
      </c>
      <c r="B669" s="36" t="s">
        <v>322</v>
      </c>
      <c r="C669" s="38" t="s">
        <v>26</v>
      </c>
      <c r="D669" s="38" t="s">
        <v>323</v>
      </c>
      <c r="E669" s="91" t="s">
        <v>128</v>
      </c>
      <c r="F669" s="91"/>
      <c r="G669" s="37" t="s">
        <v>106</v>
      </c>
      <c r="H669" s="56">
        <v>1</v>
      </c>
      <c r="I669" s="41">
        <v>11.63</v>
      </c>
      <c r="J669" s="41">
        <v>11.63</v>
      </c>
    </row>
    <row r="670" spans="1:10" ht="24" customHeight="1" x14ac:dyDescent="0.2">
      <c r="A670" s="60" t="s">
        <v>39</v>
      </c>
      <c r="B670" s="61" t="s">
        <v>195</v>
      </c>
      <c r="C670" s="60" t="s">
        <v>26</v>
      </c>
      <c r="D670" s="60" t="s">
        <v>196</v>
      </c>
      <c r="E670" s="92" t="s">
        <v>38</v>
      </c>
      <c r="F670" s="92"/>
      <c r="G670" s="59" t="s">
        <v>29</v>
      </c>
      <c r="H670" s="58">
        <v>5.1999999999999998E-2</v>
      </c>
      <c r="I670" s="57">
        <v>29.31</v>
      </c>
      <c r="J670" s="57">
        <v>1.52</v>
      </c>
    </row>
    <row r="671" spans="1:10" ht="24" customHeight="1" x14ac:dyDescent="0.2">
      <c r="A671" s="60" t="s">
        <v>39</v>
      </c>
      <c r="B671" s="61" t="s">
        <v>197</v>
      </c>
      <c r="C671" s="60" t="s">
        <v>26</v>
      </c>
      <c r="D671" s="60" t="s">
        <v>198</v>
      </c>
      <c r="E671" s="92" t="s">
        <v>38</v>
      </c>
      <c r="F671" s="92"/>
      <c r="G671" s="59" t="s">
        <v>29</v>
      </c>
      <c r="H671" s="58">
        <v>5.1999999999999998E-2</v>
      </c>
      <c r="I671" s="57">
        <v>33.74</v>
      </c>
      <c r="J671" s="57">
        <v>1.75</v>
      </c>
    </row>
    <row r="672" spans="1:10" ht="48" customHeight="1" x14ac:dyDescent="0.2">
      <c r="A672" s="34" t="s">
        <v>24</v>
      </c>
      <c r="B672" s="35" t="s">
        <v>324</v>
      </c>
      <c r="C672" s="34" t="s">
        <v>26</v>
      </c>
      <c r="D672" s="34" t="s">
        <v>325</v>
      </c>
      <c r="E672" s="93" t="s">
        <v>103</v>
      </c>
      <c r="F672" s="93"/>
      <c r="G672" s="33" t="s">
        <v>106</v>
      </c>
      <c r="H672" s="55">
        <v>1.19</v>
      </c>
      <c r="I672" s="54">
        <v>7.01</v>
      </c>
      <c r="J672" s="54">
        <v>8.34</v>
      </c>
    </row>
    <row r="673" spans="1:10" ht="24" customHeight="1" x14ac:dyDescent="0.2">
      <c r="A673" s="34" t="s">
        <v>24</v>
      </c>
      <c r="B673" s="35" t="s">
        <v>251</v>
      </c>
      <c r="C673" s="34" t="s">
        <v>26</v>
      </c>
      <c r="D673" s="34" t="s">
        <v>252</v>
      </c>
      <c r="E673" s="93" t="s">
        <v>103</v>
      </c>
      <c r="F673" s="93"/>
      <c r="G673" s="33" t="s">
        <v>23</v>
      </c>
      <c r="H673" s="55">
        <v>8.9999999999999993E-3</v>
      </c>
      <c r="I673" s="54">
        <v>2.84</v>
      </c>
      <c r="J673" s="54">
        <v>0.02</v>
      </c>
    </row>
    <row r="674" spans="1:10" x14ac:dyDescent="0.2">
      <c r="A674" s="53"/>
      <c r="B674" s="53"/>
      <c r="C674" s="53"/>
      <c r="D674" s="53"/>
      <c r="E674" s="53" t="s">
        <v>30</v>
      </c>
      <c r="F674" s="52">
        <v>1.5084197246448356</v>
      </c>
      <c r="G674" s="53" t="s">
        <v>31</v>
      </c>
      <c r="H674" s="52">
        <v>1.24</v>
      </c>
      <c r="I674" s="53" t="s">
        <v>32</v>
      </c>
      <c r="J674" s="52">
        <v>2.75</v>
      </c>
    </row>
    <row r="675" spans="1:10" x14ac:dyDescent="0.2">
      <c r="A675" s="53"/>
      <c r="B675" s="53"/>
      <c r="C675" s="53"/>
      <c r="D675" s="53"/>
      <c r="E675" s="53" t="s">
        <v>33</v>
      </c>
      <c r="F675" s="52">
        <v>3.34</v>
      </c>
      <c r="G675" s="53"/>
      <c r="H675" s="90" t="s">
        <v>34</v>
      </c>
      <c r="I675" s="90"/>
      <c r="J675" s="52">
        <v>14.97</v>
      </c>
    </row>
    <row r="676" spans="1:10" ht="30" customHeight="1" thickBot="1" x14ac:dyDescent="0.25">
      <c r="A676" s="29"/>
      <c r="B676" s="29"/>
      <c r="C676" s="29"/>
      <c r="D676" s="29"/>
      <c r="E676" s="29"/>
      <c r="F676" s="29"/>
      <c r="G676" s="29" t="s">
        <v>1199</v>
      </c>
      <c r="H676" s="51">
        <v>500</v>
      </c>
      <c r="I676" s="29" t="s">
        <v>1198</v>
      </c>
      <c r="J676" s="50">
        <v>7485</v>
      </c>
    </row>
    <row r="677" spans="1:10" ht="0.95" customHeight="1" thickTop="1" x14ac:dyDescent="0.2">
      <c r="A677" s="49"/>
      <c r="B677" s="49"/>
      <c r="C677" s="49"/>
      <c r="D677" s="49"/>
      <c r="E677" s="49"/>
      <c r="F677" s="49"/>
      <c r="G677" s="49"/>
      <c r="H677" s="49"/>
      <c r="I677" s="49"/>
      <c r="J677" s="49"/>
    </row>
    <row r="678" spans="1:10" ht="18" customHeight="1" x14ac:dyDescent="0.2">
      <c r="A678" s="48" t="s">
        <v>392</v>
      </c>
      <c r="B678" s="46" t="s">
        <v>10</v>
      </c>
      <c r="C678" s="48" t="s">
        <v>11</v>
      </c>
      <c r="D678" s="48" t="s">
        <v>12</v>
      </c>
      <c r="E678" s="84" t="s">
        <v>13</v>
      </c>
      <c r="F678" s="84"/>
      <c r="G678" s="47" t="s">
        <v>14</v>
      </c>
      <c r="H678" s="46" t="s">
        <v>15</v>
      </c>
      <c r="I678" s="46" t="s">
        <v>16</v>
      </c>
      <c r="J678" s="46" t="s">
        <v>17</v>
      </c>
    </row>
    <row r="679" spans="1:10" ht="36" customHeight="1" x14ac:dyDescent="0.2">
      <c r="A679" s="38" t="s">
        <v>18</v>
      </c>
      <c r="B679" s="36" t="s">
        <v>327</v>
      </c>
      <c r="C679" s="38" t="s">
        <v>26</v>
      </c>
      <c r="D679" s="38" t="s">
        <v>328</v>
      </c>
      <c r="E679" s="91" t="s">
        <v>128</v>
      </c>
      <c r="F679" s="91"/>
      <c r="G679" s="37" t="s">
        <v>106</v>
      </c>
      <c r="H679" s="56">
        <v>1</v>
      </c>
      <c r="I679" s="41">
        <v>10.46</v>
      </c>
      <c r="J679" s="41">
        <v>10.46</v>
      </c>
    </row>
    <row r="680" spans="1:10" ht="24" customHeight="1" x14ac:dyDescent="0.2">
      <c r="A680" s="60" t="s">
        <v>39</v>
      </c>
      <c r="B680" s="61" t="s">
        <v>195</v>
      </c>
      <c r="C680" s="60" t="s">
        <v>26</v>
      </c>
      <c r="D680" s="60" t="s">
        <v>196</v>
      </c>
      <c r="E680" s="92" t="s">
        <v>38</v>
      </c>
      <c r="F680" s="92"/>
      <c r="G680" s="59" t="s">
        <v>29</v>
      </c>
      <c r="H680" s="58">
        <v>5.1999999999999998E-2</v>
      </c>
      <c r="I680" s="57">
        <v>29.31</v>
      </c>
      <c r="J680" s="57">
        <v>1.52</v>
      </c>
    </row>
    <row r="681" spans="1:10" ht="24" customHeight="1" x14ac:dyDescent="0.2">
      <c r="A681" s="60" t="s">
        <v>39</v>
      </c>
      <c r="B681" s="61" t="s">
        <v>197</v>
      </c>
      <c r="C681" s="60" t="s">
        <v>26</v>
      </c>
      <c r="D681" s="60" t="s">
        <v>198</v>
      </c>
      <c r="E681" s="92" t="s">
        <v>38</v>
      </c>
      <c r="F681" s="92"/>
      <c r="G681" s="59" t="s">
        <v>29</v>
      </c>
      <c r="H681" s="58">
        <v>5.1999999999999998E-2</v>
      </c>
      <c r="I681" s="57">
        <v>33.74</v>
      </c>
      <c r="J681" s="57">
        <v>1.75</v>
      </c>
    </row>
    <row r="682" spans="1:10" ht="36" customHeight="1" x14ac:dyDescent="0.2">
      <c r="A682" s="34" t="s">
        <v>24</v>
      </c>
      <c r="B682" s="35" t="s">
        <v>329</v>
      </c>
      <c r="C682" s="34" t="s">
        <v>26</v>
      </c>
      <c r="D682" s="34" t="s">
        <v>330</v>
      </c>
      <c r="E682" s="93" t="s">
        <v>103</v>
      </c>
      <c r="F682" s="93"/>
      <c r="G682" s="33" t="s">
        <v>106</v>
      </c>
      <c r="H682" s="55">
        <v>1.19</v>
      </c>
      <c r="I682" s="54">
        <v>6.03</v>
      </c>
      <c r="J682" s="54">
        <v>7.17</v>
      </c>
    </row>
    <row r="683" spans="1:10" ht="24" customHeight="1" x14ac:dyDescent="0.2">
      <c r="A683" s="34" t="s">
        <v>24</v>
      </c>
      <c r="B683" s="35" t="s">
        <v>251</v>
      </c>
      <c r="C683" s="34" t="s">
        <v>26</v>
      </c>
      <c r="D683" s="34" t="s">
        <v>252</v>
      </c>
      <c r="E683" s="93" t="s">
        <v>103</v>
      </c>
      <c r="F683" s="93"/>
      <c r="G683" s="33" t="s">
        <v>23</v>
      </c>
      <c r="H683" s="55">
        <v>8.9999999999999993E-3</v>
      </c>
      <c r="I683" s="54">
        <v>2.84</v>
      </c>
      <c r="J683" s="54">
        <v>0.02</v>
      </c>
    </row>
    <row r="684" spans="1:10" x14ac:dyDescent="0.2">
      <c r="A684" s="53"/>
      <c r="B684" s="53"/>
      <c r="C684" s="53"/>
      <c r="D684" s="53"/>
      <c r="E684" s="53" t="s">
        <v>30</v>
      </c>
      <c r="F684" s="52">
        <v>1.5084197246448356</v>
      </c>
      <c r="G684" s="53" t="s">
        <v>31</v>
      </c>
      <c r="H684" s="52">
        <v>1.24</v>
      </c>
      <c r="I684" s="53" t="s">
        <v>32</v>
      </c>
      <c r="J684" s="52">
        <v>2.75</v>
      </c>
    </row>
    <row r="685" spans="1:10" x14ac:dyDescent="0.2">
      <c r="A685" s="53"/>
      <c r="B685" s="53"/>
      <c r="C685" s="53"/>
      <c r="D685" s="53"/>
      <c r="E685" s="53" t="s">
        <v>33</v>
      </c>
      <c r="F685" s="52">
        <v>3.01</v>
      </c>
      <c r="G685" s="53"/>
      <c r="H685" s="90" t="s">
        <v>34</v>
      </c>
      <c r="I685" s="90"/>
      <c r="J685" s="52">
        <v>13.47</v>
      </c>
    </row>
    <row r="686" spans="1:10" ht="30" customHeight="1" thickBot="1" x14ac:dyDescent="0.25">
      <c r="A686" s="29"/>
      <c r="B686" s="29"/>
      <c r="C686" s="29"/>
      <c r="D686" s="29"/>
      <c r="E686" s="29"/>
      <c r="F686" s="29"/>
      <c r="G686" s="29" t="s">
        <v>1199</v>
      </c>
      <c r="H686" s="51">
        <v>150</v>
      </c>
      <c r="I686" s="29" t="s">
        <v>1198</v>
      </c>
      <c r="J686" s="50">
        <v>2020.5</v>
      </c>
    </row>
    <row r="687" spans="1:10" ht="0.95" customHeight="1" thickTop="1" x14ac:dyDescent="0.2">
      <c r="A687" s="49"/>
      <c r="B687" s="49"/>
      <c r="C687" s="49"/>
      <c r="D687" s="49"/>
      <c r="E687" s="49"/>
      <c r="F687" s="49"/>
      <c r="G687" s="49"/>
      <c r="H687" s="49"/>
      <c r="I687" s="49"/>
      <c r="J687" s="49"/>
    </row>
    <row r="688" spans="1:10" ht="18" customHeight="1" x14ac:dyDescent="0.2">
      <c r="A688" s="48" t="s">
        <v>393</v>
      </c>
      <c r="B688" s="46" t="s">
        <v>10</v>
      </c>
      <c r="C688" s="48" t="s">
        <v>11</v>
      </c>
      <c r="D688" s="48" t="s">
        <v>12</v>
      </c>
      <c r="E688" s="84" t="s">
        <v>13</v>
      </c>
      <c r="F688" s="84"/>
      <c r="G688" s="47" t="s">
        <v>14</v>
      </c>
      <c r="H688" s="46" t="s">
        <v>15</v>
      </c>
      <c r="I688" s="46" t="s">
        <v>16</v>
      </c>
      <c r="J688" s="46" t="s">
        <v>17</v>
      </c>
    </row>
    <row r="689" spans="1:10" ht="24" customHeight="1" x14ac:dyDescent="0.2">
      <c r="A689" s="38" t="s">
        <v>18</v>
      </c>
      <c r="B689" s="36" t="s">
        <v>332</v>
      </c>
      <c r="C689" s="38" t="s">
        <v>20</v>
      </c>
      <c r="D689" s="38" t="s">
        <v>333</v>
      </c>
      <c r="E689" s="91" t="s">
        <v>128</v>
      </c>
      <c r="F689" s="91"/>
      <c r="G689" s="37" t="s">
        <v>115</v>
      </c>
      <c r="H689" s="56">
        <v>1</v>
      </c>
      <c r="I689" s="41">
        <v>1159.81</v>
      </c>
      <c r="J689" s="41">
        <v>1159.81</v>
      </c>
    </row>
    <row r="690" spans="1:10" ht="24" customHeight="1" x14ac:dyDescent="0.2">
      <c r="A690" s="34" t="s">
        <v>24</v>
      </c>
      <c r="B690" s="35" t="s">
        <v>334</v>
      </c>
      <c r="C690" s="34" t="s">
        <v>20</v>
      </c>
      <c r="D690" s="34" t="s">
        <v>333</v>
      </c>
      <c r="E690" s="93" t="s">
        <v>103</v>
      </c>
      <c r="F690" s="93"/>
      <c r="G690" s="33" t="s">
        <v>115</v>
      </c>
      <c r="H690" s="55">
        <v>1</v>
      </c>
      <c r="I690" s="54">
        <v>1056.49</v>
      </c>
      <c r="J690" s="54">
        <v>1056.49</v>
      </c>
    </row>
    <row r="691" spans="1:10" ht="24" customHeight="1" x14ac:dyDescent="0.2">
      <c r="A691" s="34" t="s">
        <v>24</v>
      </c>
      <c r="B691" s="35" t="s">
        <v>131</v>
      </c>
      <c r="C691" s="34" t="s">
        <v>26</v>
      </c>
      <c r="D691" s="34" t="s">
        <v>132</v>
      </c>
      <c r="E691" s="93" t="s">
        <v>28</v>
      </c>
      <c r="F691" s="93"/>
      <c r="G691" s="33" t="s">
        <v>29</v>
      </c>
      <c r="H691" s="55">
        <v>2</v>
      </c>
      <c r="I691" s="54">
        <v>27.98</v>
      </c>
      <c r="J691" s="54">
        <v>55.96</v>
      </c>
    </row>
    <row r="692" spans="1:10" ht="24" customHeight="1" x14ac:dyDescent="0.2">
      <c r="A692" s="34" t="s">
        <v>24</v>
      </c>
      <c r="B692" s="35" t="s">
        <v>133</v>
      </c>
      <c r="C692" s="34" t="s">
        <v>26</v>
      </c>
      <c r="D692" s="34" t="s">
        <v>134</v>
      </c>
      <c r="E692" s="93" t="s">
        <v>28</v>
      </c>
      <c r="F692" s="93"/>
      <c r="G692" s="33" t="s">
        <v>29</v>
      </c>
      <c r="H692" s="55">
        <v>2</v>
      </c>
      <c r="I692" s="54">
        <v>23.68</v>
      </c>
      <c r="J692" s="54">
        <v>47.36</v>
      </c>
    </row>
    <row r="693" spans="1:10" x14ac:dyDescent="0.2">
      <c r="A693" s="53"/>
      <c r="B693" s="53"/>
      <c r="C693" s="53"/>
      <c r="D693" s="53"/>
      <c r="E693" s="53" t="s">
        <v>30</v>
      </c>
      <c r="F693" s="52">
        <v>56.672700300000002</v>
      </c>
      <c r="G693" s="53" t="s">
        <v>31</v>
      </c>
      <c r="H693" s="52">
        <v>46.65</v>
      </c>
      <c r="I693" s="53" t="s">
        <v>32</v>
      </c>
      <c r="J693" s="52">
        <v>103.32</v>
      </c>
    </row>
    <row r="694" spans="1:10" x14ac:dyDescent="0.2">
      <c r="A694" s="53"/>
      <c r="B694" s="53"/>
      <c r="C694" s="53"/>
      <c r="D694" s="53"/>
      <c r="E694" s="53" t="s">
        <v>33</v>
      </c>
      <c r="F694" s="52">
        <v>333.79</v>
      </c>
      <c r="G694" s="53"/>
      <c r="H694" s="90" t="s">
        <v>34</v>
      </c>
      <c r="I694" s="90"/>
      <c r="J694" s="52">
        <v>1493.6</v>
      </c>
    </row>
    <row r="695" spans="1:10" ht="30" customHeight="1" thickBot="1" x14ac:dyDescent="0.25">
      <c r="A695" s="29"/>
      <c r="B695" s="29"/>
      <c r="C695" s="29"/>
      <c r="D695" s="29"/>
      <c r="E695" s="29"/>
      <c r="F695" s="29"/>
      <c r="G695" s="29" t="s">
        <v>1199</v>
      </c>
      <c r="H695" s="51">
        <v>18</v>
      </c>
      <c r="I695" s="29" t="s">
        <v>1198</v>
      </c>
      <c r="J695" s="50">
        <v>26884.799999999999</v>
      </c>
    </row>
    <row r="696" spans="1:10" ht="0.95" customHeight="1" thickTop="1" x14ac:dyDescent="0.2">
      <c r="A696" s="49"/>
      <c r="B696" s="49"/>
      <c r="C696" s="49"/>
      <c r="D696" s="49"/>
      <c r="E696" s="49"/>
      <c r="F696" s="49"/>
      <c r="G696" s="49"/>
      <c r="H696" s="49"/>
      <c r="I696" s="49"/>
      <c r="J696" s="49"/>
    </row>
    <row r="697" spans="1:10" ht="18" customHeight="1" x14ac:dyDescent="0.2">
      <c r="A697" s="48" t="s">
        <v>394</v>
      </c>
      <c r="B697" s="46" t="s">
        <v>10</v>
      </c>
      <c r="C697" s="48" t="s">
        <v>11</v>
      </c>
      <c r="D697" s="48" t="s">
        <v>12</v>
      </c>
      <c r="E697" s="84" t="s">
        <v>13</v>
      </c>
      <c r="F697" s="84"/>
      <c r="G697" s="47" t="s">
        <v>14</v>
      </c>
      <c r="H697" s="46" t="s">
        <v>15</v>
      </c>
      <c r="I697" s="46" t="s">
        <v>16</v>
      </c>
      <c r="J697" s="46" t="s">
        <v>17</v>
      </c>
    </row>
    <row r="698" spans="1:10" ht="24" customHeight="1" x14ac:dyDescent="0.2">
      <c r="A698" s="38" t="s">
        <v>18</v>
      </c>
      <c r="B698" s="36" t="s">
        <v>336</v>
      </c>
      <c r="C698" s="38" t="s">
        <v>20</v>
      </c>
      <c r="D698" s="38" t="s">
        <v>337</v>
      </c>
      <c r="E698" s="91" t="s">
        <v>128</v>
      </c>
      <c r="F698" s="91"/>
      <c r="G698" s="37" t="s">
        <v>115</v>
      </c>
      <c r="H698" s="56">
        <v>1</v>
      </c>
      <c r="I698" s="41">
        <v>117.72</v>
      </c>
      <c r="J698" s="41">
        <v>117.72</v>
      </c>
    </row>
    <row r="699" spans="1:10" ht="24" customHeight="1" x14ac:dyDescent="0.2">
      <c r="A699" s="60" t="s">
        <v>39</v>
      </c>
      <c r="B699" s="61" t="s">
        <v>338</v>
      </c>
      <c r="C699" s="60" t="s">
        <v>26</v>
      </c>
      <c r="D699" s="60" t="s">
        <v>339</v>
      </c>
      <c r="E699" s="92" t="s">
        <v>153</v>
      </c>
      <c r="F699" s="92"/>
      <c r="G699" s="59" t="s">
        <v>23</v>
      </c>
      <c r="H699" s="58">
        <v>1</v>
      </c>
      <c r="I699" s="57">
        <v>5.91</v>
      </c>
      <c r="J699" s="57">
        <v>5.91</v>
      </c>
    </row>
    <row r="700" spans="1:10" ht="24" customHeight="1" x14ac:dyDescent="0.2">
      <c r="A700" s="34" t="s">
        <v>24</v>
      </c>
      <c r="B700" s="35" t="s">
        <v>340</v>
      </c>
      <c r="C700" s="34" t="s">
        <v>26</v>
      </c>
      <c r="D700" s="34" t="s">
        <v>341</v>
      </c>
      <c r="E700" s="93" t="s">
        <v>103</v>
      </c>
      <c r="F700" s="93"/>
      <c r="G700" s="33" t="s">
        <v>23</v>
      </c>
      <c r="H700" s="55">
        <v>1</v>
      </c>
      <c r="I700" s="54">
        <v>2.4700000000000002</v>
      </c>
      <c r="J700" s="54">
        <v>2.4700000000000002</v>
      </c>
    </row>
    <row r="701" spans="1:10" ht="24" customHeight="1" x14ac:dyDescent="0.2">
      <c r="A701" s="34" t="s">
        <v>24</v>
      </c>
      <c r="B701" s="35" t="s">
        <v>342</v>
      </c>
      <c r="C701" s="34" t="s">
        <v>20</v>
      </c>
      <c r="D701" s="34" t="s">
        <v>343</v>
      </c>
      <c r="E701" s="93" t="s">
        <v>103</v>
      </c>
      <c r="F701" s="93"/>
      <c r="G701" s="33" t="s">
        <v>115</v>
      </c>
      <c r="H701" s="55">
        <v>1</v>
      </c>
      <c r="I701" s="54">
        <v>109.34</v>
      </c>
      <c r="J701" s="54">
        <v>109.34</v>
      </c>
    </row>
    <row r="702" spans="1:10" x14ac:dyDescent="0.2">
      <c r="A702" s="53"/>
      <c r="B702" s="53"/>
      <c r="C702" s="53"/>
      <c r="D702" s="53"/>
      <c r="E702" s="53" t="s">
        <v>30</v>
      </c>
      <c r="F702" s="52">
        <v>2.8029180999999999</v>
      </c>
      <c r="G702" s="53" t="s">
        <v>31</v>
      </c>
      <c r="H702" s="52">
        <v>2.31</v>
      </c>
      <c r="I702" s="53" t="s">
        <v>32</v>
      </c>
      <c r="J702" s="52">
        <v>5.1100000000000003</v>
      </c>
    </row>
    <row r="703" spans="1:10" x14ac:dyDescent="0.2">
      <c r="A703" s="53"/>
      <c r="B703" s="53"/>
      <c r="C703" s="53"/>
      <c r="D703" s="53"/>
      <c r="E703" s="53" t="s">
        <v>33</v>
      </c>
      <c r="F703" s="52">
        <v>33.869999999999997</v>
      </c>
      <c r="G703" s="53"/>
      <c r="H703" s="90" t="s">
        <v>34</v>
      </c>
      <c r="I703" s="90"/>
      <c r="J703" s="52">
        <v>151.59</v>
      </c>
    </row>
    <row r="704" spans="1:10" ht="30" customHeight="1" thickBot="1" x14ac:dyDescent="0.25">
      <c r="A704" s="29"/>
      <c r="B704" s="29"/>
      <c r="C704" s="29"/>
      <c r="D704" s="29"/>
      <c r="E704" s="29"/>
      <c r="F704" s="29"/>
      <c r="G704" s="29" t="s">
        <v>1199</v>
      </c>
      <c r="H704" s="51">
        <v>216</v>
      </c>
      <c r="I704" s="29" t="s">
        <v>1198</v>
      </c>
      <c r="J704" s="50">
        <v>32743.439999999999</v>
      </c>
    </row>
    <row r="705" spans="1:10" ht="0.95" customHeight="1" thickTop="1" x14ac:dyDescent="0.2">
      <c r="A705" s="49"/>
      <c r="B705" s="49"/>
      <c r="C705" s="49"/>
      <c r="D705" s="49"/>
      <c r="E705" s="49"/>
      <c r="F705" s="49"/>
      <c r="G705" s="49"/>
      <c r="H705" s="49"/>
      <c r="I705" s="49"/>
      <c r="J705" s="49"/>
    </row>
    <row r="706" spans="1:10" ht="18" customHeight="1" x14ac:dyDescent="0.2">
      <c r="A706" s="48" t="s">
        <v>395</v>
      </c>
      <c r="B706" s="46" t="s">
        <v>10</v>
      </c>
      <c r="C706" s="48" t="s">
        <v>11</v>
      </c>
      <c r="D706" s="48" t="s">
        <v>12</v>
      </c>
      <c r="E706" s="84" t="s">
        <v>13</v>
      </c>
      <c r="F706" s="84"/>
      <c r="G706" s="47" t="s">
        <v>14</v>
      </c>
      <c r="H706" s="46" t="s">
        <v>15</v>
      </c>
      <c r="I706" s="46" t="s">
        <v>16</v>
      </c>
      <c r="J706" s="46" t="s">
        <v>17</v>
      </c>
    </row>
    <row r="707" spans="1:10" ht="24" customHeight="1" x14ac:dyDescent="0.2">
      <c r="A707" s="38" t="s">
        <v>18</v>
      </c>
      <c r="B707" s="36" t="s">
        <v>345</v>
      </c>
      <c r="C707" s="38" t="s">
        <v>26</v>
      </c>
      <c r="D707" s="38" t="s">
        <v>346</v>
      </c>
      <c r="E707" s="91" t="s">
        <v>128</v>
      </c>
      <c r="F707" s="91"/>
      <c r="G707" s="37" t="s">
        <v>106</v>
      </c>
      <c r="H707" s="56">
        <v>1</v>
      </c>
      <c r="I707" s="41">
        <v>36.869999999999997</v>
      </c>
      <c r="J707" s="41">
        <v>36.869999999999997</v>
      </c>
    </row>
    <row r="708" spans="1:10" ht="24" customHeight="1" x14ac:dyDescent="0.2">
      <c r="A708" s="60" t="s">
        <v>39</v>
      </c>
      <c r="B708" s="61" t="s">
        <v>347</v>
      </c>
      <c r="C708" s="60" t="s">
        <v>26</v>
      </c>
      <c r="D708" s="60" t="s">
        <v>348</v>
      </c>
      <c r="E708" s="92" t="s">
        <v>128</v>
      </c>
      <c r="F708" s="92"/>
      <c r="G708" s="59" t="s">
        <v>23</v>
      </c>
      <c r="H708" s="58">
        <v>0.5</v>
      </c>
      <c r="I708" s="57">
        <v>28.39</v>
      </c>
      <c r="J708" s="57">
        <v>14.19</v>
      </c>
    </row>
    <row r="709" spans="1:10" ht="24" customHeight="1" x14ac:dyDescent="0.2">
      <c r="A709" s="60" t="s">
        <v>39</v>
      </c>
      <c r="B709" s="61" t="s">
        <v>195</v>
      </c>
      <c r="C709" s="60" t="s">
        <v>26</v>
      </c>
      <c r="D709" s="60" t="s">
        <v>196</v>
      </c>
      <c r="E709" s="92" t="s">
        <v>38</v>
      </c>
      <c r="F709" s="92"/>
      <c r="G709" s="59" t="s">
        <v>29</v>
      </c>
      <c r="H709" s="58">
        <v>9.5699999999999993E-2</v>
      </c>
      <c r="I709" s="57">
        <v>29.31</v>
      </c>
      <c r="J709" s="57">
        <v>2.8</v>
      </c>
    </row>
    <row r="710" spans="1:10" ht="24" customHeight="1" x14ac:dyDescent="0.2">
      <c r="A710" s="60" t="s">
        <v>39</v>
      </c>
      <c r="B710" s="61" t="s">
        <v>197</v>
      </c>
      <c r="C710" s="60" t="s">
        <v>26</v>
      </c>
      <c r="D710" s="60" t="s">
        <v>198</v>
      </c>
      <c r="E710" s="92" t="s">
        <v>38</v>
      </c>
      <c r="F710" s="92"/>
      <c r="G710" s="59" t="s">
        <v>29</v>
      </c>
      <c r="H710" s="58">
        <v>9.5699999999999993E-2</v>
      </c>
      <c r="I710" s="57">
        <v>33.74</v>
      </c>
      <c r="J710" s="57">
        <v>3.22</v>
      </c>
    </row>
    <row r="711" spans="1:10" ht="24" customHeight="1" x14ac:dyDescent="0.2">
      <c r="A711" s="34" t="s">
        <v>24</v>
      </c>
      <c r="B711" s="35" t="s">
        <v>349</v>
      </c>
      <c r="C711" s="34" t="s">
        <v>26</v>
      </c>
      <c r="D711" s="34" t="s">
        <v>350</v>
      </c>
      <c r="E711" s="93" t="s">
        <v>103</v>
      </c>
      <c r="F711" s="93"/>
      <c r="G711" s="33" t="s">
        <v>106</v>
      </c>
      <c r="H711" s="55">
        <v>1.05</v>
      </c>
      <c r="I711" s="54">
        <v>15.87</v>
      </c>
      <c r="J711" s="54">
        <v>16.66</v>
      </c>
    </row>
    <row r="712" spans="1:10" x14ac:dyDescent="0.2">
      <c r="A712" s="53"/>
      <c r="B712" s="53"/>
      <c r="C712" s="53"/>
      <c r="D712" s="53"/>
      <c r="E712" s="53" t="s">
        <v>30</v>
      </c>
      <c r="F712" s="52">
        <v>7.399484394712303</v>
      </c>
      <c r="G712" s="53" t="s">
        <v>31</v>
      </c>
      <c r="H712" s="52">
        <v>6.09</v>
      </c>
      <c r="I712" s="53" t="s">
        <v>32</v>
      </c>
      <c r="J712" s="52">
        <v>13.49</v>
      </c>
    </row>
    <row r="713" spans="1:10" x14ac:dyDescent="0.2">
      <c r="A713" s="53"/>
      <c r="B713" s="53"/>
      <c r="C713" s="53"/>
      <c r="D713" s="53"/>
      <c r="E713" s="53" t="s">
        <v>33</v>
      </c>
      <c r="F713" s="52">
        <v>10.61</v>
      </c>
      <c r="G713" s="53"/>
      <c r="H713" s="90" t="s">
        <v>34</v>
      </c>
      <c r="I713" s="90"/>
      <c r="J713" s="52">
        <v>47.48</v>
      </c>
    </row>
    <row r="714" spans="1:10" ht="30" customHeight="1" thickBot="1" x14ac:dyDescent="0.25">
      <c r="A714" s="29"/>
      <c r="B714" s="29"/>
      <c r="C714" s="29"/>
      <c r="D714" s="29"/>
      <c r="E714" s="29"/>
      <c r="F714" s="29"/>
      <c r="G714" s="29" t="s">
        <v>1199</v>
      </c>
      <c r="H714" s="51">
        <v>100</v>
      </c>
      <c r="I714" s="29" t="s">
        <v>1198</v>
      </c>
      <c r="J714" s="50">
        <v>4748</v>
      </c>
    </row>
    <row r="715" spans="1:10" ht="0.95" customHeight="1" thickTop="1" x14ac:dyDescent="0.2">
      <c r="A715" s="49"/>
      <c r="B715" s="49"/>
      <c r="C715" s="49"/>
      <c r="D715" s="49"/>
      <c r="E715" s="49"/>
      <c r="F715" s="49"/>
      <c r="G715" s="49"/>
      <c r="H715" s="49"/>
      <c r="I715" s="49"/>
      <c r="J715" s="49"/>
    </row>
    <row r="716" spans="1:10" ht="18" customHeight="1" x14ac:dyDescent="0.2">
      <c r="A716" s="48" t="s">
        <v>396</v>
      </c>
      <c r="B716" s="46" t="s">
        <v>10</v>
      </c>
      <c r="C716" s="48" t="s">
        <v>11</v>
      </c>
      <c r="D716" s="48" t="s">
        <v>12</v>
      </c>
      <c r="E716" s="84" t="s">
        <v>13</v>
      </c>
      <c r="F716" s="84"/>
      <c r="G716" s="47" t="s">
        <v>14</v>
      </c>
      <c r="H716" s="46" t="s">
        <v>15</v>
      </c>
      <c r="I716" s="46" t="s">
        <v>16</v>
      </c>
      <c r="J716" s="46" t="s">
        <v>17</v>
      </c>
    </row>
    <row r="717" spans="1:10" ht="24" customHeight="1" x14ac:dyDescent="0.2">
      <c r="A717" s="38" t="s">
        <v>18</v>
      </c>
      <c r="B717" s="36" t="s">
        <v>352</v>
      </c>
      <c r="C717" s="38" t="s">
        <v>20</v>
      </c>
      <c r="D717" s="38" t="s">
        <v>353</v>
      </c>
      <c r="E717" s="91" t="s">
        <v>128</v>
      </c>
      <c r="F717" s="91"/>
      <c r="G717" s="37" t="s">
        <v>115</v>
      </c>
      <c r="H717" s="56">
        <v>1</v>
      </c>
      <c r="I717" s="41">
        <v>1691.18</v>
      </c>
      <c r="J717" s="41">
        <v>1691.18</v>
      </c>
    </row>
    <row r="718" spans="1:10" ht="24" customHeight="1" x14ac:dyDescent="0.2">
      <c r="A718" s="34" t="s">
        <v>24</v>
      </c>
      <c r="B718" s="35" t="s">
        <v>354</v>
      </c>
      <c r="C718" s="34" t="s">
        <v>20</v>
      </c>
      <c r="D718" s="34" t="s">
        <v>353</v>
      </c>
      <c r="E718" s="93" t="s">
        <v>103</v>
      </c>
      <c r="F718" s="93"/>
      <c r="G718" s="33" t="s">
        <v>115</v>
      </c>
      <c r="H718" s="55">
        <v>1</v>
      </c>
      <c r="I718" s="54">
        <v>1674.14</v>
      </c>
      <c r="J718" s="54">
        <v>1674.14</v>
      </c>
    </row>
    <row r="719" spans="1:10" ht="24" customHeight="1" x14ac:dyDescent="0.2">
      <c r="A719" s="34" t="s">
        <v>24</v>
      </c>
      <c r="B719" s="35" t="s">
        <v>131</v>
      </c>
      <c r="C719" s="34" t="s">
        <v>26</v>
      </c>
      <c r="D719" s="34" t="s">
        <v>132</v>
      </c>
      <c r="E719" s="93" t="s">
        <v>28</v>
      </c>
      <c r="F719" s="93"/>
      <c r="G719" s="33" t="s">
        <v>29</v>
      </c>
      <c r="H719" s="55">
        <v>0.33</v>
      </c>
      <c r="I719" s="54">
        <v>27.98</v>
      </c>
      <c r="J719" s="54">
        <v>9.23</v>
      </c>
    </row>
    <row r="720" spans="1:10" ht="24" customHeight="1" x14ac:dyDescent="0.2">
      <c r="A720" s="34" t="s">
        <v>24</v>
      </c>
      <c r="B720" s="35" t="s">
        <v>133</v>
      </c>
      <c r="C720" s="34" t="s">
        <v>26</v>
      </c>
      <c r="D720" s="34" t="s">
        <v>134</v>
      </c>
      <c r="E720" s="93" t="s">
        <v>28</v>
      </c>
      <c r="F720" s="93"/>
      <c r="G720" s="33" t="s">
        <v>29</v>
      </c>
      <c r="H720" s="55">
        <v>0.33</v>
      </c>
      <c r="I720" s="54">
        <v>23.68</v>
      </c>
      <c r="J720" s="54">
        <v>7.81</v>
      </c>
    </row>
    <row r="721" spans="1:10" x14ac:dyDescent="0.2">
      <c r="A721" s="53"/>
      <c r="B721" s="53"/>
      <c r="C721" s="53"/>
      <c r="D721" s="53"/>
      <c r="E721" s="53" t="s">
        <v>30</v>
      </c>
      <c r="F721" s="52">
        <v>9.3467170999999993</v>
      </c>
      <c r="G721" s="53" t="s">
        <v>31</v>
      </c>
      <c r="H721" s="52">
        <v>7.69</v>
      </c>
      <c r="I721" s="53" t="s">
        <v>32</v>
      </c>
      <c r="J721" s="52">
        <v>17.04</v>
      </c>
    </row>
    <row r="722" spans="1:10" x14ac:dyDescent="0.2">
      <c r="A722" s="53"/>
      <c r="B722" s="53"/>
      <c r="C722" s="53"/>
      <c r="D722" s="53"/>
      <c r="E722" s="53" t="s">
        <v>33</v>
      </c>
      <c r="F722" s="52">
        <v>486.72</v>
      </c>
      <c r="G722" s="53"/>
      <c r="H722" s="90" t="s">
        <v>34</v>
      </c>
      <c r="I722" s="90"/>
      <c r="J722" s="52">
        <v>2177.9</v>
      </c>
    </row>
    <row r="723" spans="1:10" ht="30" customHeight="1" thickBot="1" x14ac:dyDescent="0.25">
      <c r="A723" s="29"/>
      <c r="B723" s="29"/>
      <c r="C723" s="29"/>
      <c r="D723" s="29"/>
      <c r="E723" s="29"/>
      <c r="F723" s="29"/>
      <c r="G723" s="29" t="s">
        <v>1199</v>
      </c>
      <c r="H723" s="51">
        <v>144</v>
      </c>
      <c r="I723" s="29" t="s">
        <v>1198</v>
      </c>
      <c r="J723" s="50">
        <v>313617.59999999998</v>
      </c>
    </row>
    <row r="724" spans="1:10" ht="0.95" customHeight="1" thickTop="1" x14ac:dyDescent="0.2">
      <c r="A724" s="49"/>
      <c r="B724" s="49"/>
      <c r="C724" s="49"/>
      <c r="D724" s="49"/>
      <c r="E724" s="49"/>
      <c r="F724" s="49"/>
      <c r="G724" s="49"/>
      <c r="H724" s="49"/>
      <c r="I724" s="49"/>
      <c r="J724" s="49"/>
    </row>
    <row r="725" spans="1:10" ht="18" customHeight="1" x14ac:dyDescent="0.2">
      <c r="A725" s="48" t="s">
        <v>397</v>
      </c>
      <c r="B725" s="46" t="s">
        <v>10</v>
      </c>
      <c r="C725" s="48" t="s">
        <v>11</v>
      </c>
      <c r="D725" s="48" t="s">
        <v>12</v>
      </c>
      <c r="E725" s="84" t="s">
        <v>13</v>
      </c>
      <c r="F725" s="84"/>
      <c r="G725" s="47" t="s">
        <v>14</v>
      </c>
      <c r="H725" s="46" t="s">
        <v>15</v>
      </c>
      <c r="I725" s="46" t="s">
        <v>16</v>
      </c>
      <c r="J725" s="46" t="s">
        <v>17</v>
      </c>
    </row>
    <row r="726" spans="1:10" ht="72" customHeight="1" x14ac:dyDescent="0.2">
      <c r="A726" s="38" t="s">
        <v>18</v>
      </c>
      <c r="B726" s="36" t="s">
        <v>356</v>
      </c>
      <c r="C726" s="38" t="s">
        <v>20</v>
      </c>
      <c r="D726" s="38" t="s">
        <v>357</v>
      </c>
      <c r="E726" s="91" t="s">
        <v>128</v>
      </c>
      <c r="F726" s="91"/>
      <c r="G726" s="37" t="s">
        <v>23</v>
      </c>
      <c r="H726" s="56">
        <v>1</v>
      </c>
      <c r="I726" s="41">
        <v>2025.21</v>
      </c>
      <c r="J726" s="41">
        <v>2025.21</v>
      </c>
    </row>
    <row r="727" spans="1:10" ht="72" customHeight="1" x14ac:dyDescent="0.2">
      <c r="A727" s="34" t="s">
        <v>24</v>
      </c>
      <c r="B727" s="35" t="s">
        <v>358</v>
      </c>
      <c r="C727" s="34" t="s">
        <v>20</v>
      </c>
      <c r="D727" s="34" t="s">
        <v>357</v>
      </c>
      <c r="E727" s="93" t="s">
        <v>46</v>
      </c>
      <c r="F727" s="93"/>
      <c r="G727" s="33" t="s">
        <v>115</v>
      </c>
      <c r="H727" s="55">
        <v>1</v>
      </c>
      <c r="I727" s="54">
        <v>772.01</v>
      </c>
      <c r="J727" s="54">
        <v>772.01</v>
      </c>
    </row>
    <row r="728" spans="1:10" ht="24" customHeight="1" x14ac:dyDescent="0.2">
      <c r="A728" s="34" t="s">
        <v>24</v>
      </c>
      <c r="B728" s="35" t="s">
        <v>25</v>
      </c>
      <c r="C728" s="34" t="s">
        <v>26</v>
      </c>
      <c r="D728" s="34" t="s">
        <v>27</v>
      </c>
      <c r="E728" s="93" t="s">
        <v>28</v>
      </c>
      <c r="F728" s="93"/>
      <c r="G728" s="33" t="s">
        <v>29</v>
      </c>
      <c r="H728" s="55">
        <v>5</v>
      </c>
      <c r="I728" s="54">
        <v>147.32</v>
      </c>
      <c r="J728" s="54">
        <v>736.6</v>
      </c>
    </row>
    <row r="729" spans="1:10" ht="24" customHeight="1" x14ac:dyDescent="0.2">
      <c r="A729" s="34" t="s">
        <v>24</v>
      </c>
      <c r="B729" s="35" t="s">
        <v>131</v>
      </c>
      <c r="C729" s="34" t="s">
        <v>26</v>
      </c>
      <c r="D729" s="34" t="s">
        <v>132</v>
      </c>
      <c r="E729" s="93" t="s">
        <v>28</v>
      </c>
      <c r="F729" s="93"/>
      <c r="G729" s="33" t="s">
        <v>29</v>
      </c>
      <c r="H729" s="55">
        <v>10</v>
      </c>
      <c r="I729" s="54">
        <v>27.98</v>
      </c>
      <c r="J729" s="54">
        <v>279.8</v>
      </c>
    </row>
    <row r="730" spans="1:10" ht="24" customHeight="1" x14ac:dyDescent="0.2">
      <c r="A730" s="34" t="s">
        <v>24</v>
      </c>
      <c r="B730" s="35" t="s">
        <v>133</v>
      </c>
      <c r="C730" s="34" t="s">
        <v>26</v>
      </c>
      <c r="D730" s="34" t="s">
        <v>134</v>
      </c>
      <c r="E730" s="93" t="s">
        <v>28</v>
      </c>
      <c r="F730" s="93"/>
      <c r="G730" s="33" t="s">
        <v>29</v>
      </c>
      <c r="H730" s="55">
        <v>10</v>
      </c>
      <c r="I730" s="54">
        <v>23.68</v>
      </c>
      <c r="J730" s="54">
        <v>236.8</v>
      </c>
    </row>
    <row r="731" spans="1:10" x14ac:dyDescent="0.2">
      <c r="A731" s="53"/>
      <c r="B731" s="53"/>
      <c r="C731" s="53"/>
      <c r="D731" s="53"/>
      <c r="E731" s="53" t="s">
        <v>30</v>
      </c>
      <c r="F731" s="52">
        <v>687.40058139999996</v>
      </c>
      <c r="G731" s="53" t="s">
        <v>31</v>
      </c>
      <c r="H731" s="52">
        <v>565.79999999999995</v>
      </c>
      <c r="I731" s="53" t="s">
        <v>32</v>
      </c>
      <c r="J731" s="52">
        <v>1253.2</v>
      </c>
    </row>
    <row r="732" spans="1:10" x14ac:dyDescent="0.2">
      <c r="A732" s="53"/>
      <c r="B732" s="53"/>
      <c r="C732" s="53"/>
      <c r="D732" s="53"/>
      <c r="E732" s="53" t="s">
        <v>33</v>
      </c>
      <c r="F732" s="52">
        <v>582.85</v>
      </c>
      <c r="G732" s="53"/>
      <c r="H732" s="90" t="s">
        <v>34</v>
      </c>
      <c r="I732" s="90"/>
      <c r="J732" s="52">
        <v>2608.06</v>
      </c>
    </row>
    <row r="733" spans="1:10" ht="30" customHeight="1" thickBot="1" x14ac:dyDescent="0.25">
      <c r="A733" s="29"/>
      <c r="B733" s="29"/>
      <c r="C733" s="29"/>
      <c r="D733" s="29"/>
      <c r="E733" s="29"/>
      <c r="F733" s="29"/>
      <c r="G733" s="29" t="s">
        <v>1199</v>
      </c>
      <c r="H733" s="51">
        <v>1</v>
      </c>
      <c r="I733" s="29" t="s">
        <v>1198</v>
      </c>
      <c r="J733" s="50">
        <v>2608.06</v>
      </c>
    </row>
    <row r="734" spans="1:10" ht="0.95" customHeight="1" thickTop="1" x14ac:dyDescent="0.2">
      <c r="A734" s="49"/>
      <c r="B734" s="49"/>
      <c r="C734" s="49"/>
      <c r="D734" s="49"/>
      <c r="E734" s="49"/>
      <c r="F734" s="49"/>
      <c r="G734" s="49"/>
      <c r="H734" s="49"/>
      <c r="I734" s="49"/>
      <c r="J734" s="49"/>
    </row>
    <row r="735" spans="1:10" ht="24" customHeight="1" x14ac:dyDescent="0.2">
      <c r="A735" s="44" t="s">
        <v>1169</v>
      </c>
      <c r="B735" s="44"/>
      <c r="C735" s="44"/>
      <c r="D735" s="44" t="s">
        <v>1168</v>
      </c>
      <c r="E735" s="44"/>
      <c r="F735" s="85"/>
      <c r="G735" s="85"/>
      <c r="H735" s="45"/>
      <c r="I735" s="44"/>
      <c r="J735" s="43">
        <v>782597.62</v>
      </c>
    </row>
    <row r="736" spans="1:10" ht="18" customHeight="1" x14ac:dyDescent="0.2">
      <c r="A736" s="48" t="s">
        <v>398</v>
      </c>
      <c r="B736" s="46" t="s">
        <v>10</v>
      </c>
      <c r="C736" s="48" t="s">
        <v>11</v>
      </c>
      <c r="D736" s="48" t="s">
        <v>12</v>
      </c>
      <c r="E736" s="84" t="s">
        <v>13</v>
      </c>
      <c r="F736" s="84"/>
      <c r="G736" s="47" t="s">
        <v>14</v>
      </c>
      <c r="H736" s="46" t="s">
        <v>15</v>
      </c>
      <c r="I736" s="46" t="s">
        <v>16</v>
      </c>
      <c r="J736" s="46" t="s">
        <v>17</v>
      </c>
    </row>
    <row r="737" spans="1:10" ht="36" customHeight="1" x14ac:dyDescent="0.2">
      <c r="A737" s="38" t="s">
        <v>18</v>
      </c>
      <c r="B737" s="36" t="s">
        <v>287</v>
      </c>
      <c r="C737" s="38" t="s">
        <v>26</v>
      </c>
      <c r="D737" s="38" t="s">
        <v>288</v>
      </c>
      <c r="E737" s="91" t="s">
        <v>128</v>
      </c>
      <c r="F737" s="91"/>
      <c r="G737" s="37" t="s">
        <v>106</v>
      </c>
      <c r="H737" s="56">
        <v>1</v>
      </c>
      <c r="I737" s="41">
        <v>78.83</v>
      </c>
      <c r="J737" s="41">
        <v>78.83</v>
      </c>
    </row>
    <row r="738" spans="1:10" ht="24" customHeight="1" x14ac:dyDescent="0.2">
      <c r="A738" s="60" t="s">
        <v>39</v>
      </c>
      <c r="B738" s="61" t="s">
        <v>195</v>
      </c>
      <c r="C738" s="60" t="s">
        <v>26</v>
      </c>
      <c r="D738" s="60" t="s">
        <v>196</v>
      </c>
      <c r="E738" s="92" t="s">
        <v>38</v>
      </c>
      <c r="F738" s="92"/>
      <c r="G738" s="59" t="s">
        <v>29</v>
      </c>
      <c r="H738" s="58">
        <v>0.1007</v>
      </c>
      <c r="I738" s="57">
        <v>29.31</v>
      </c>
      <c r="J738" s="57">
        <v>2.95</v>
      </c>
    </row>
    <row r="739" spans="1:10" ht="24" customHeight="1" x14ac:dyDescent="0.2">
      <c r="A739" s="60" t="s">
        <v>39</v>
      </c>
      <c r="B739" s="61" t="s">
        <v>197</v>
      </c>
      <c r="C739" s="60" t="s">
        <v>26</v>
      </c>
      <c r="D739" s="60" t="s">
        <v>198</v>
      </c>
      <c r="E739" s="92" t="s">
        <v>38</v>
      </c>
      <c r="F739" s="92"/>
      <c r="G739" s="59" t="s">
        <v>29</v>
      </c>
      <c r="H739" s="58">
        <v>0.1007</v>
      </c>
      <c r="I739" s="57">
        <v>33.74</v>
      </c>
      <c r="J739" s="57">
        <v>3.39</v>
      </c>
    </row>
    <row r="740" spans="1:10" ht="48" customHeight="1" x14ac:dyDescent="0.2">
      <c r="A740" s="34" t="s">
        <v>24</v>
      </c>
      <c r="B740" s="35" t="s">
        <v>289</v>
      </c>
      <c r="C740" s="34" t="s">
        <v>26</v>
      </c>
      <c r="D740" s="34" t="s">
        <v>290</v>
      </c>
      <c r="E740" s="93" t="s">
        <v>103</v>
      </c>
      <c r="F740" s="93"/>
      <c r="G740" s="33" t="s">
        <v>106</v>
      </c>
      <c r="H740" s="55">
        <v>1.0149999999999999</v>
      </c>
      <c r="I740" s="54">
        <v>71.400000000000006</v>
      </c>
      <c r="J740" s="54">
        <v>72.47</v>
      </c>
    </row>
    <row r="741" spans="1:10" ht="24" customHeight="1" x14ac:dyDescent="0.2">
      <c r="A741" s="34" t="s">
        <v>24</v>
      </c>
      <c r="B741" s="35" t="s">
        <v>251</v>
      </c>
      <c r="C741" s="34" t="s">
        <v>26</v>
      </c>
      <c r="D741" s="34" t="s">
        <v>252</v>
      </c>
      <c r="E741" s="93" t="s">
        <v>103</v>
      </c>
      <c r="F741" s="93"/>
      <c r="G741" s="33" t="s">
        <v>23</v>
      </c>
      <c r="H741" s="55">
        <v>8.9999999999999993E-3</v>
      </c>
      <c r="I741" s="54">
        <v>2.84</v>
      </c>
      <c r="J741" s="54">
        <v>0.02</v>
      </c>
    </row>
    <row r="742" spans="1:10" x14ac:dyDescent="0.2">
      <c r="A742" s="53"/>
      <c r="B742" s="53"/>
      <c r="C742" s="53"/>
      <c r="D742" s="53"/>
      <c r="E742" s="53" t="s">
        <v>30</v>
      </c>
      <c r="F742" s="52">
        <v>2.9345620097635896</v>
      </c>
      <c r="G742" s="53" t="s">
        <v>31</v>
      </c>
      <c r="H742" s="52">
        <v>2.42</v>
      </c>
      <c r="I742" s="53" t="s">
        <v>32</v>
      </c>
      <c r="J742" s="52">
        <v>5.35</v>
      </c>
    </row>
    <row r="743" spans="1:10" x14ac:dyDescent="0.2">
      <c r="A743" s="53"/>
      <c r="B743" s="53"/>
      <c r="C743" s="53"/>
      <c r="D743" s="53"/>
      <c r="E743" s="53" t="s">
        <v>33</v>
      </c>
      <c r="F743" s="52">
        <v>22.68</v>
      </c>
      <c r="G743" s="53"/>
      <c r="H743" s="90" t="s">
        <v>34</v>
      </c>
      <c r="I743" s="90"/>
      <c r="J743" s="52">
        <v>101.51</v>
      </c>
    </row>
    <row r="744" spans="1:10" ht="30" customHeight="1" thickBot="1" x14ac:dyDescent="0.25">
      <c r="A744" s="29"/>
      <c r="B744" s="29"/>
      <c r="C744" s="29"/>
      <c r="D744" s="29"/>
      <c r="E744" s="29"/>
      <c r="F744" s="29"/>
      <c r="G744" s="29" t="s">
        <v>1199</v>
      </c>
      <c r="H744" s="51">
        <v>60</v>
      </c>
      <c r="I744" s="29" t="s">
        <v>1198</v>
      </c>
      <c r="J744" s="50">
        <v>6090.6</v>
      </c>
    </row>
    <row r="745" spans="1:10" ht="0.95" customHeight="1" thickTop="1" x14ac:dyDescent="0.2">
      <c r="A745" s="49"/>
      <c r="B745" s="49"/>
      <c r="C745" s="49"/>
      <c r="D745" s="49"/>
      <c r="E745" s="49"/>
      <c r="F745" s="49"/>
      <c r="G745" s="49"/>
      <c r="H745" s="49"/>
      <c r="I745" s="49"/>
      <c r="J745" s="49"/>
    </row>
    <row r="746" spans="1:10" ht="18" customHeight="1" x14ac:dyDescent="0.2">
      <c r="A746" s="48" t="s">
        <v>399</v>
      </c>
      <c r="B746" s="46" t="s">
        <v>10</v>
      </c>
      <c r="C746" s="48" t="s">
        <v>11</v>
      </c>
      <c r="D746" s="48" t="s">
        <v>12</v>
      </c>
      <c r="E746" s="84" t="s">
        <v>13</v>
      </c>
      <c r="F746" s="84"/>
      <c r="G746" s="47" t="s">
        <v>14</v>
      </c>
      <c r="H746" s="46" t="s">
        <v>15</v>
      </c>
      <c r="I746" s="46" t="s">
        <v>16</v>
      </c>
      <c r="J746" s="46" t="s">
        <v>17</v>
      </c>
    </row>
    <row r="747" spans="1:10" ht="36" customHeight="1" x14ac:dyDescent="0.2">
      <c r="A747" s="38" t="s">
        <v>18</v>
      </c>
      <c r="B747" s="36" t="s">
        <v>292</v>
      </c>
      <c r="C747" s="38" t="s">
        <v>26</v>
      </c>
      <c r="D747" s="38" t="s">
        <v>293</v>
      </c>
      <c r="E747" s="91" t="s">
        <v>128</v>
      </c>
      <c r="F747" s="91"/>
      <c r="G747" s="37" t="s">
        <v>106</v>
      </c>
      <c r="H747" s="56">
        <v>1</v>
      </c>
      <c r="I747" s="41">
        <v>41.11</v>
      </c>
      <c r="J747" s="41">
        <v>41.11</v>
      </c>
    </row>
    <row r="748" spans="1:10" ht="24" customHeight="1" x14ac:dyDescent="0.2">
      <c r="A748" s="60" t="s">
        <v>39</v>
      </c>
      <c r="B748" s="61" t="s">
        <v>195</v>
      </c>
      <c r="C748" s="60" t="s">
        <v>26</v>
      </c>
      <c r="D748" s="60" t="s">
        <v>196</v>
      </c>
      <c r="E748" s="92" t="s">
        <v>38</v>
      </c>
      <c r="F748" s="92"/>
      <c r="G748" s="59" t="s">
        <v>29</v>
      </c>
      <c r="H748" s="58">
        <v>6.9699999999999998E-2</v>
      </c>
      <c r="I748" s="57">
        <v>29.31</v>
      </c>
      <c r="J748" s="57">
        <v>2.04</v>
      </c>
    </row>
    <row r="749" spans="1:10" ht="24" customHeight="1" x14ac:dyDescent="0.2">
      <c r="A749" s="60" t="s">
        <v>39</v>
      </c>
      <c r="B749" s="61" t="s">
        <v>197</v>
      </c>
      <c r="C749" s="60" t="s">
        <v>26</v>
      </c>
      <c r="D749" s="60" t="s">
        <v>198</v>
      </c>
      <c r="E749" s="92" t="s">
        <v>38</v>
      </c>
      <c r="F749" s="92"/>
      <c r="G749" s="59" t="s">
        <v>29</v>
      </c>
      <c r="H749" s="58">
        <v>6.9699999999999998E-2</v>
      </c>
      <c r="I749" s="57">
        <v>33.74</v>
      </c>
      <c r="J749" s="57">
        <v>2.35</v>
      </c>
    </row>
    <row r="750" spans="1:10" ht="48" customHeight="1" x14ac:dyDescent="0.2">
      <c r="A750" s="34" t="s">
        <v>24</v>
      </c>
      <c r="B750" s="35" t="s">
        <v>294</v>
      </c>
      <c r="C750" s="34" t="s">
        <v>26</v>
      </c>
      <c r="D750" s="34" t="s">
        <v>295</v>
      </c>
      <c r="E750" s="93" t="s">
        <v>103</v>
      </c>
      <c r="F750" s="93"/>
      <c r="G750" s="33" t="s">
        <v>106</v>
      </c>
      <c r="H750" s="55">
        <v>1.0149999999999999</v>
      </c>
      <c r="I750" s="54">
        <v>36.159999999999997</v>
      </c>
      <c r="J750" s="54">
        <v>36.700000000000003</v>
      </c>
    </row>
    <row r="751" spans="1:10" ht="24" customHeight="1" x14ac:dyDescent="0.2">
      <c r="A751" s="34" t="s">
        <v>24</v>
      </c>
      <c r="B751" s="35" t="s">
        <v>251</v>
      </c>
      <c r="C751" s="34" t="s">
        <v>26</v>
      </c>
      <c r="D751" s="34" t="s">
        <v>252</v>
      </c>
      <c r="E751" s="93" t="s">
        <v>103</v>
      </c>
      <c r="F751" s="93"/>
      <c r="G751" s="33" t="s">
        <v>23</v>
      </c>
      <c r="H751" s="55">
        <v>8.9999999999999993E-3</v>
      </c>
      <c r="I751" s="54">
        <v>2.84</v>
      </c>
      <c r="J751" s="54">
        <v>0.02</v>
      </c>
    </row>
    <row r="752" spans="1:10" x14ac:dyDescent="0.2">
      <c r="A752" s="53"/>
      <c r="B752" s="53"/>
      <c r="C752" s="53"/>
      <c r="D752" s="53"/>
      <c r="E752" s="53" t="s">
        <v>30</v>
      </c>
      <c r="F752" s="52">
        <v>2.0240250123416161</v>
      </c>
      <c r="G752" s="53" t="s">
        <v>31</v>
      </c>
      <c r="H752" s="52">
        <v>1.67</v>
      </c>
      <c r="I752" s="53" t="s">
        <v>32</v>
      </c>
      <c r="J752" s="52">
        <v>3.69</v>
      </c>
    </row>
    <row r="753" spans="1:10" x14ac:dyDescent="0.2">
      <c r="A753" s="53"/>
      <c r="B753" s="53"/>
      <c r="C753" s="53"/>
      <c r="D753" s="53"/>
      <c r="E753" s="53" t="s">
        <v>33</v>
      </c>
      <c r="F753" s="52">
        <v>11.83</v>
      </c>
      <c r="G753" s="53"/>
      <c r="H753" s="90" t="s">
        <v>34</v>
      </c>
      <c r="I753" s="90"/>
      <c r="J753" s="52">
        <v>52.94</v>
      </c>
    </row>
    <row r="754" spans="1:10" ht="30" customHeight="1" thickBot="1" x14ac:dyDescent="0.25">
      <c r="A754" s="29"/>
      <c r="B754" s="29"/>
      <c r="C754" s="29"/>
      <c r="D754" s="29"/>
      <c r="E754" s="29"/>
      <c r="F754" s="29"/>
      <c r="G754" s="29" t="s">
        <v>1199</v>
      </c>
      <c r="H754" s="51">
        <v>20</v>
      </c>
      <c r="I754" s="29" t="s">
        <v>1198</v>
      </c>
      <c r="J754" s="50">
        <v>1058.8</v>
      </c>
    </row>
    <row r="755" spans="1:10" ht="0.95" customHeight="1" thickTop="1" x14ac:dyDescent="0.2">
      <c r="A755" s="49"/>
      <c r="B755" s="49"/>
      <c r="C755" s="49"/>
      <c r="D755" s="49"/>
      <c r="E755" s="49"/>
      <c r="F755" s="49"/>
      <c r="G755" s="49"/>
      <c r="H755" s="49"/>
      <c r="I755" s="49"/>
      <c r="J755" s="49"/>
    </row>
    <row r="756" spans="1:10" ht="18" customHeight="1" x14ac:dyDescent="0.2">
      <c r="A756" s="48" t="s">
        <v>400</v>
      </c>
      <c r="B756" s="46" t="s">
        <v>10</v>
      </c>
      <c r="C756" s="48" t="s">
        <v>11</v>
      </c>
      <c r="D756" s="48" t="s">
        <v>12</v>
      </c>
      <c r="E756" s="84" t="s">
        <v>13</v>
      </c>
      <c r="F756" s="84"/>
      <c r="G756" s="47" t="s">
        <v>14</v>
      </c>
      <c r="H756" s="46" t="s">
        <v>15</v>
      </c>
      <c r="I756" s="46" t="s">
        <v>16</v>
      </c>
      <c r="J756" s="46" t="s">
        <v>17</v>
      </c>
    </row>
    <row r="757" spans="1:10" ht="36" customHeight="1" x14ac:dyDescent="0.2">
      <c r="A757" s="38" t="s">
        <v>18</v>
      </c>
      <c r="B757" s="36" t="s">
        <v>297</v>
      </c>
      <c r="C757" s="38" t="s">
        <v>26</v>
      </c>
      <c r="D757" s="38" t="s">
        <v>298</v>
      </c>
      <c r="E757" s="91" t="s">
        <v>128</v>
      </c>
      <c r="F757" s="91"/>
      <c r="G757" s="37" t="s">
        <v>106</v>
      </c>
      <c r="H757" s="56">
        <v>1</v>
      </c>
      <c r="I757" s="41">
        <v>91.33</v>
      </c>
      <c r="J757" s="41">
        <v>91.33</v>
      </c>
    </row>
    <row r="758" spans="1:10" ht="36" customHeight="1" x14ac:dyDescent="0.2">
      <c r="A758" s="60" t="s">
        <v>39</v>
      </c>
      <c r="B758" s="61" t="s">
        <v>299</v>
      </c>
      <c r="C758" s="60" t="s">
        <v>26</v>
      </c>
      <c r="D758" s="60" t="s">
        <v>300</v>
      </c>
      <c r="E758" s="92" t="s">
        <v>128</v>
      </c>
      <c r="F758" s="92"/>
      <c r="G758" s="59" t="s">
        <v>23</v>
      </c>
      <c r="H758" s="58">
        <v>0.33329999999999999</v>
      </c>
      <c r="I758" s="57">
        <v>29.17</v>
      </c>
      <c r="J758" s="57">
        <v>9.7200000000000006</v>
      </c>
    </row>
    <row r="759" spans="1:10" ht="48" customHeight="1" x14ac:dyDescent="0.2">
      <c r="A759" s="60" t="s">
        <v>39</v>
      </c>
      <c r="B759" s="61" t="s">
        <v>301</v>
      </c>
      <c r="C759" s="60" t="s">
        <v>26</v>
      </c>
      <c r="D759" s="60" t="s">
        <v>302</v>
      </c>
      <c r="E759" s="92" t="s">
        <v>153</v>
      </c>
      <c r="F759" s="92"/>
      <c r="G759" s="59" t="s">
        <v>106</v>
      </c>
      <c r="H759" s="58">
        <v>2</v>
      </c>
      <c r="I759" s="57">
        <v>1.86</v>
      </c>
      <c r="J759" s="57">
        <v>3.72</v>
      </c>
    </row>
    <row r="760" spans="1:10" ht="24" customHeight="1" x14ac:dyDescent="0.2">
      <c r="A760" s="60" t="s">
        <v>39</v>
      </c>
      <c r="B760" s="61" t="s">
        <v>195</v>
      </c>
      <c r="C760" s="60" t="s">
        <v>26</v>
      </c>
      <c r="D760" s="60" t="s">
        <v>196</v>
      </c>
      <c r="E760" s="92" t="s">
        <v>38</v>
      </c>
      <c r="F760" s="92"/>
      <c r="G760" s="59" t="s">
        <v>29</v>
      </c>
      <c r="H760" s="58">
        <v>0.28210000000000002</v>
      </c>
      <c r="I760" s="57">
        <v>29.31</v>
      </c>
      <c r="J760" s="57">
        <v>8.26</v>
      </c>
    </row>
    <row r="761" spans="1:10" ht="24" customHeight="1" x14ac:dyDescent="0.2">
      <c r="A761" s="60" t="s">
        <v>39</v>
      </c>
      <c r="B761" s="61" t="s">
        <v>197</v>
      </c>
      <c r="C761" s="60" t="s">
        <v>26</v>
      </c>
      <c r="D761" s="60" t="s">
        <v>198</v>
      </c>
      <c r="E761" s="92" t="s">
        <v>38</v>
      </c>
      <c r="F761" s="92"/>
      <c r="G761" s="59" t="s">
        <v>29</v>
      </c>
      <c r="H761" s="58">
        <v>0.28210000000000002</v>
      </c>
      <c r="I761" s="57">
        <v>33.74</v>
      </c>
      <c r="J761" s="57">
        <v>9.51</v>
      </c>
    </row>
    <row r="762" spans="1:10" ht="36" customHeight="1" x14ac:dyDescent="0.2">
      <c r="A762" s="34" t="s">
        <v>24</v>
      </c>
      <c r="B762" s="35" t="s">
        <v>303</v>
      </c>
      <c r="C762" s="34" t="s">
        <v>26</v>
      </c>
      <c r="D762" s="34" t="s">
        <v>304</v>
      </c>
      <c r="E762" s="93" t="s">
        <v>103</v>
      </c>
      <c r="F762" s="93"/>
      <c r="G762" s="33" t="s">
        <v>106</v>
      </c>
      <c r="H762" s="55">
        <v>1.05</v>
      </c>
      <c r="I762" s="54">
        <v>57.26</v>
      </c>
      <c r="J762" s="54">
        <v>60.12</v>
      </c>
    </row>
    <row r="763" spans="1:10" x14ac:dyDescent="0.2">
      <c r="A763" s="53"/>
      <c r="B763" s="53"/>
      <c r="C763" s="53"/>
      <c r="D763" s="53"/>
      <c r="E763" s="53" t="s">
        <v>30</v>
      </c>
      <c r="F763" s="52">
        <v>12.001535845537822</v>
      </c>
      <c r="G763" s="53" t="s">
        <v>31</v>
      </c>
      <c r="H763" s="52">
        <v>9.8800000000000008</v>
      </c>
      <c r="I763" s="53" t="s">
        <v>32</v>
      </c>
      <c r="J763" s="52">
        <v>21.880000000000003</v>
      </c>
    </row>
    <row r="764" spans="1:10" x14ac:dyDescent="0.2">
      <c r="A764" s="53"/>
      <c r="B764" s="53"/>
      <c r="C764" s="53"/>
      <c r="D764" s="53"/>
      <c r="E764" s="53" t="s">
        <v>33</v>
      </c>
      <c r="F764" s="52">
        <v>26.28</v>
      </c>
      <c r="G764" s="53"/>
      <c r="H764" s="90" t="s">
        <v>34</v>
      </c>
      <c r="I764" s="90"/>
      <c r="J764" s="52">
        <v>117.61</v>
      </c>
    </row>
    <row r="765" spans="1:10" ht="30" customHeight="1" thickBot="1" x14ac:dyDescent="0.25">
      <c r="A765" s="29"/>
      <c r="B765" s="29"/>
      <c r="C765" s="29"/>
      <c r="D765" s="29"/>
      <c r="E765" s="29"/>
      <c r="F765" s="29"/>
      <c r="G765" s="29" t="s">
        <v>1199</v>
      </c>
      <c r="H765" s="51">
        <v>2</v>
      </c>
      <c r="I765" s="29" t="s">
        <v>1198</v>
      </c>
      <c r="J765" s="50">
        <v>235.22</v>
      </c>
    </row>
    <row r="766" spans="1:10" ht="0.95" customHeight="1" thickTop="1" x14ac:dyDescent="0.2">
      <c r="A766" s="49"/>
      <c r="B766" s="49"/>
      <c r="C766" s="49"/>
      <c r="D766" s="49"/>
      <c r="E766" s="49"/>
      <c r="F766" s="49"/>
      <c r="G766" s="49"/>
      <c r="H766" s="49"/>
      <c r="I766" s="49"/>
      <c r="J766" s="49"/>
    </row>
    <row r="767" spans="1:10" ht="18" customHeight="1" x14ac:dyDescent="0.2">
      <c r="A767" s="48" t="s">
        <v>401</v>
      </c>
      <c r="B767" s="46" t="s">
        <v>10</v>
      </c>
      <c r="C767" s="48" t="s">
        <v>11</v>
      </c>
      <c r="D767" s="48" t="s">
        <v>12</v>
      </c>
      <c r="E767" s="84" t="s">
        <v>13</v>
      </c>
      <c r="F767" s="84"/>
      <c r="G767" s="47" t="s">
        <v>14</v>
      </c>
      <c r="H767" s="46" t="s">
        <v>15</v>
      </c>
      <c r="I767" s="46" t="s">
        <v>16</v>
      </c>
      <c r="J767" s="46" t="s">
        <v>17</v>
      </c>
    </row>
    <row r="768" spans="1:10" ht="36" customHeight="1" x14ac:dyDescent="0.2">
      <c r="A768" s="38" t="s">
        <v>18</v>
      </c>
      <c r="B768" s="36" t="s">
        <v>273</v>
      </c>
      <c r="C768" s="38" t="s">
        <v>26</v>
      </c>
      <c r="D768" s="38" t="s">
        <v>274</v>
      </c>
      <c r="E768" s="91" t="s">
        <v>275</v>
      </c>
      <c r="F768" s="91"/>
      <c r="G768" s="37" t="s">
        <v>106</v>
      </c>
      <c r="H768" s="56">
        <v>1</v>
      </c>
      <c r="I768" s="41">
        <v>2.88</v>
      </c>
      <c r="J768" s="41">
        <v>2.88</v>
      </c>
    </row>
    <row r="769" spans="1:10" ht="24" customHeight="1" x14ac:dyDescent="0.2">
      <c r="A769" s="60" t="s">
        <v>39</v>
      </c>
      <c r="B769" s="61" t="s">
        <v>195</v>
      </c>
      <c r="C769" s="60" t="s">
        <v>26</v>
      </c>
      <c r="D769" s="60" t="s">
        <v>196</v>
      </c>
      <c r="E769" s="92" t="s">
        <v>38</v>
      </c>
      <c r="F769" s="92"/>
      <c r="G769" s="59" t="s">
        <v>29</v>
      </c>
      <c r="H769" s="58">
        <v>4.4999999999999997E-3</v>
      </c>
      <c r="I769" s="57">
        <v>29.31</v>
      </c>
      <c r="J769" s="57">
        <v>0.13</v>
      </c>
    </row>
    <row r="770" spans="1:10" ht="24" customHeight="1" x14ac:dyDescent="0.2">
      <c r="A770" s="60" t="s">
        <v>39</v>
      </c>
      <c r="B770" s="61" t="s">
        <v>197</v>
      </c>
      <c r="C770" s="60" t="s">
        <v>26</v>
      </c>
      <c r="D770" s="60" t="s">
        <v>198</v>
      </c>
      <c r="E770" s="92" t="s">
        <v>38</v>
      </c>
      <c r="F770" s="92"/>
      <c r="G770" s="59" t="s">
        <v>29</v>
      </c>
      <c r="H770" s="58">
        <v>4.4999999999999997E-3</v>
      </c>
      <c r="I770" s="57">
        <v>33.74</v>
      </c>
      <c r="J770" s="57">
        <v>0.15</v>
      </c>
    </row>
    <row r="771" spans="1:10" ht="24" customHeight="1" x14ac:dyDescent="0.2">
      <c r="A771" s="34" t="s">
        <v>24</v>
      </c>
      <c r="B771" s="35" t="s">
        <v>276</v>
      </c>
      <c r="C771" s="34" t="s">
        <v>26</v>
      </c>
      <c r="D771" s="34" t="s">
        <v>277</v>
      </c>
      <c r="E771" s="93" t="s">
        <v>103</v>
      </c>
      <c r="F771" s="93"/>
      <c r="G771" s="33" t="s">
        <v>106</v>
      </c>
      <c r="H771" s="55">
        <v>1.05</v>
      </c>
      <c r="I771" s="54">
        <v>2.48</v>
      </c>
      <c r="J771" s="54">
        <v>2.6</v>
      </c>
    </row>
    <row r="772" spans="1:10" x14ac:dyDescent="0.2">
      <c r="A772" s="53"/>
      <c r="B772" s="53"/>
      <c r="C772" s="53"/>
      <c r="D772" s="53"/>
      <c r="E772" s="53" t="s">
        <v>30</v>
      </c>
      <c r="F772" s="52">
        <v>0.12067357797158686</v>
      </c>
      <c r="G772" s="53" t="s">
        <v>31</v>
      </c>
      <c r="H772" s="52">
        <v>0.1</v>
      </c>
      <c r="I772" s="53" t="s">
        <v>32</v>
      </c>
      <c r="J772" s="52">
        <v>0.22</v>
      </c>
    </row>
    <row r="773" spans="1:10" x14ac:dyDescent="0.2">
      <c r="A773" s="53"/>
      <c r="B773" s="53"/>
      <c r="C773" s="53"/>
      <c r="D773" s="53"/>
      <c r="E773" s="53" t="s">
        <v>33</v>
      </c>
      <c r="F773" s="52">
        <v>0.82</v>
      </c>
      <c r="G773" s="53"/>
      <c r="H773" s="90" t="s">
        <v>34</v>
      </c>
      <c r="I773" s="90"/>
      <c r="J773" s="52">
        <v>3.7</v>
      </c>
    </row>
    <row r="774" spans="1:10" ht="30" customHeight="1" thickBot="1" x14ac:dyDescent="0.25">
      <c r="A774" s="29"/>
      <c r="B774" s="29"/>
      <c r="C774" s="29"/>
      <c r="D774" s="29"/>
      <c r="E774" s="29"/>
      <c r="F774" s="29"/>
      <c r="G774" s="29" t="s">
        <v>1199</v>
      </c>
      <c r="H774" s="51">
        <v>100</v>
      </c>
      <c r="I774" s="29" t="s">
        <v>1198</v>
      </c>
      <c r="J774" s="50">
        <v>370</v>
      </c>
    </row>
    <row r="775" spans="1:10" ht="0.95" customHeight="1" thickTop="1" x14ac:dyDescent="0.2">
      <c r="A775" s="49"/>
      <c r="B775" s="49"/>
      <c r="C775" s="49"/>
      <c r="D775" s="49"/>
      <c r="E775" s="49"/>
      <c r="F775" s="49"/>
      <c r="G775" s="49"/>
      <c r="H775" s="49"/>
      <c r="I775" s="49"/>
      <c r="J775" s="49"/>
    </row>
    <row r="776" spans="1:10" ht="18" customHeight="1" x14ac:dyDescent="0.2">
      <c r="A776" s="48" t="s">
        <v>402</v>
      </c>
      <c r="B776" s="46" t="s">
        <v>10</v>
      </c>
      <c r="C776" s="48" t="s">
        <v>11</v>
      </c>
      <c r="D776" s="48" t="s">
        <v>12</v>
      </c>
      <c r="E776" s="84" t="s">
        <v>13</v>
      </c>
      <c r="F776" s="84"/>
      <c r="G776" s="47" t="s">
        <v>14</v>
      </c>
      <c r="H776" s="46" t="s">
        <v>15</v>
      </c>
      <c r="I776" s="46" t="s">
        <v>16</v>
      </c>
      <c r="J776" s="46" t="s">
        <v>17</v>
      </c>
    </row>
    <row r="777" spans="1:10" ht="24" customHeight="1" x14ac:dyDescent="0.2">
      <c r="A777" s="38" t="s">
        <v>18</v>
      </c>
      <c r="B777" s="36" t="s">
        <v>314</v>
      </c>
      <c r="C777" s="38" t="s">
        <v>20</v>
      </c>
      <c r="D777" s="38" t="s">
        <v>315</v>
      </c>
      <c r="E777" s="91" t="s">
        <v>128</v>
      </c>
      <c r="F777" s="91"/>
      <c r="G777" s="37" t="s">
        <v>115</v>
      </c>
      <c r="H777" s="56">
        <v>1</v>
      </c>
      <c r="I777" s="41">
        <v>277.66000000000003</v>
      </c>
      <c r="J777" s="41">
        <v>277.66000000000003</v>
      </c>
    </row>
    <row r="778" spans="1:10" ht="24" customHeight="1" x14ac:dyDescent="0.2">
      <c r="A778" s="34" t="s">
        <v>24</v>
      </c>
      <c r="B778" s="35" t="s">
        <v>316</v>
      </c>
      <c r="C778" s="34" t="s">
        <v>20</v>
      </c>
      <c r="D778" s="34" t="s">
        <v>315</v>
      </c>
      <c r="E778" s="93" t="s">
        <v>103</v>
      </c>
      <c r="F778" s="93"/>
      <c r="G778" s="33" t="s">
        <v>115</v>
      </c>
      <c r="H778" s="55">
        <v>1</v>
      </c>
      <c r="I778" s="54">
        <v>272.51</v>
      </c>
      <c r="J778" s="54">
        <v>272.51</v>
      </c>
    </row>
    <row r="779" spans="1:10" ht="24" customHeight="1" x14ac:dyDescent="0.2">
      <c r="A779" s="34" t="s">
        <v>24</v>
      </c>
      <c r="B779" s="35" t="s">
        <v>131</v>
      </c>
      <c r="C779" s="34" t="s">
        <v>26</v>
      </c>
      <c r="D779" s="34" t="s">
        <v>132</v>
      </c>
      <c r="E779" s="93" t="s">
        <v>28</v>
      </c>
      <c r="F779" s="93"/>
      <c r="G779" s="33" t="s">
        <v>29</v>
      </c>
      <c r="H779" s="55">
        <v>0.1</v>
      </c>
      <c r="I779" s="54">
        <v>27.98</v>
      </c>
      <c r="J779" s="54">
        <v>2.79</v>
      </c>
    </row>
    <row r="780" spans="1:10" ht="24" customHeight="1" x14ac:dyDescent="0.2">
      <c r="A780" s="34" t="s">
        <v>24</v>
      </c>
      <c r="B780" s="35" t="s">
        <v>133</v>
      </c>
      <c r="C780" s="34" t="s">
        <v>26</v>
      </c>
      <c r="D780" s="34" t="s">
        <v>134</v>
      </c>
      <c r="E780" s="93" t="s">
        <v>28</v>
      </c>
      <c r="F780" s="93"/>
      <c r="G780" s="33" t="s">
        <v>29</v>
      </c>
      <c r="H780" s="55">
        <v>0.1</v>
      </c>
      <c r="I780" s="54">
        <v>23.68</v>
      </c>
      <c r="J780" s="54">
        <v>2.36</v>
      </c>
    </row>
    <row r="781" spans="1:10" x14ac:dyDescent="0.2">
      <c r="A781" s="53"/>
      <c r="B781" s="53"/>
      <c r="C781" s="53"/>
      <c r="D781" s="53"/>
      <c r="E781" s="53" t="s">
        <v>30</v>
      </c>
      <c r="F781" s="52">
        <v>2.8248587999999999</v>
      </c>
      <c r="G781" s="53" t="s">
        <v>31</v>
      </c>
      <c r="H781" s="52">
        <v>2.33</v>
      </c>
      <c r="I781" s="53" t="s">
        <v>32</v>
      </c>
      <c r="J781" s="52">
        <v>5.15</v>
      </c>
    </row>
    <row r="782" spans="1:10" x14ac:dyDescent="0.2">
      <c r="A782" s="53"/>
      <c r="B782" s="53"/>
      <c r="C782" s="53"/>
      <c r="D782" s="53"/>
      <c r="E782" s="53" t="s">
        <v>33</v>
      </c>
      <c r="F782" s="52">
        <v>79.91</v>
      </c>
      <c r="G782" s="53"/>
      <c r="H782" s="90" t="s">
        <v>34</v>
      </c>
      <c r="I782" s="90"/>
      <c r="J782" s="52">
        <v>357.57</v>
      </c>
    </row>
    <row r="783" spans="1:10" ht="30" customHeight="1" thickBot="1" x14ac:dyDescent="0.25">
      <c r="A783" s="29"/>
      <c r="B783" s="29"/>
      <c r="C783" s="29"/>
      <c r="D783" s="29"/>
      <c r="E783" s="29"/>
      <c r="F783" s="29"/>
      <c r="G783" s="29" t="s">
        <v>1199</v>
      </c>
      <c r="H783" s="51">
        <v>3</v>
      </c>
      <c r="I783" s="29" t="s">
        <v>1198</v>
      </c>
      <c r="J783" s="50">
        <v>1072.71</v>
      </c>
    </row>
    <row r="784" spans="1:10" ht="0.95" customHeight="1" thickTop="1" x14ac:dyDescent="0.2">
      <c r="A784" s="49"/>
      <c r="B784" s="49"/>
      <c r="C784" s="49"/>
      <c r="D784" s="49"/>
      <c r="E784" s="49"/>
      <c r="F784" s="49"/>
      <c r="G784" s="49"/>
      <c r="H784" s="49"/>
      <c r="I784" s="49"/>
      <c r="J784" s="49"/>
    </row>
    <row r="785" spans="1:10" ht="18" customHeight="1" x14ac:dyDescent="0.2">
      <c r="A785" s="48" t="s">
        <v>403</v>
      </c>
      <c r="B785" s="46" t="s">
        <v>10</v>
      </c>
      <c r="C785" s="48" t="s">
        <v>11</v>
      </c>
      <c r="D785" s="48" t="s">
        <v>12</v>
      </c>
      <c r="E785" s="84" t="s">
        <v>13</v>
      </c>
      <c r="F785" s="84"/>
      <c r="G785" s="47" t="s">
        <v>14</v>
      </c>
      <c r="H785" s="46" t="s">
        <v>15</v>
      </c>
      <c r="I785" s="46" t="s">
        <v>16</v>
      </c>
      <c r="J785" s="46" t="s">
        <v>17</v>
      </c>
    </row>
    <row r="786" spans="1:10" ht="24" customHeight="1" x14ac:dyDescent="0.2">
      <c r="A786" s="38" t="s">
        <v>18</v>
      </c>
      <c r="B786" s="36" t="s">
        <v>318</v>
      </c>
      <c r="C786" s="38" t="s">
        <v>20</v>
      </c>
      <c r="D786" s="38" t="s">
        <v>319</v>
      </c>
      <c r="E786" s="91" t="s">
        <v>128</v>
      </c>
      <c r="F786" s="91"/>
      <c r="G786" s="37" t="s">
        <v>115</v>
      </c>
      <c r="H786" s="56">
        <v>1</v>
      </c>
      <c r="I786" s="41">
        <v>43140.480000000003</v>
      </c>
      <c r="J786" s="41">
        <v>43140.480000000003</v>
      </c>
    </row>
    <row r="787" spans="1:10" ht="24" customHeight="1" x14ac:dyDescent="0.2">
      <c r="A787" s="34" t="s">
        <v>24</v>
      </c>
      <c r="B787" s="35" t="s">
        <v>320</v>
      </c>
      <c r="C787" s="34" t="s">
        <v>20</v>
      </c>
      <c r="D787" s="34" t="s">
        <v>319</v>
      </c>
      <c r="E787" s="93" t="s">
        <v>103</v>
      </c>
      <c r="F787" s="93"/>
      <c r="G787" s="33" t="s">
        <v>115</v>
      </c>
      <c r="H787" s="55">
        <v>1</v>
      </c>
      <c r="I787" s="54">
        <v>42469.14</v>
      </c>
      <c r="J787" s="54">
        <v>42469.14</v>
      </c>
    </row>
    <row r="788" spans="1:10" ht="24" customHeight="1" x14ac:dyDescent="0.2">
      <c r="A788" s="34" t="s">
        <v>24</v>
      </c>
      <c r="B788" s="35" t="s">
        <v>25</v>
      </c>
      <c r="C788" s="34" t="s">
        <v>26</v>
      </c>
      <c r="D788" s="34" t="s">
        <v>27</v>
      </c>
      <c r="E788" s="93" t="s">
        <v>28</v>
      </c>
      <c r="F788" s="93"/>
      <c r="G788" s="33" t="s">
        <v>29</v>
      </c>
      <c r="H788" s="55">
        <v>2</v>
      </c>
      <c r="I788" s="54">
        <v>147.32</v>
      </c>
      <c r="J788" s="54">
        <v>294.64</v>
      </c>
    </row>
    <row r="789" spans="1:10" ht="24" customHeight="1" x14ac:dyDescent="0.2">
      <c r="A789" s="34" t="s">
        <v>24</v>
      </c>
      <c r="B789" s="35" t="s">
        <v>131</v>
      </c>
      <c r="C789" s="34" t="s">
        <v>26</v>
      </c>
      <c r="D789" s="34" t="s">
        <v>132</v>
      </c>
      <c r="E789" s="93" t="s">
        <v>28</v>
      </c>
      <c r="F789" s="93"/>
      <c r="G789" s="33" t="s">
        <v>29</v>
      </c>
      <c r="H789" s="55">
        <v>5</v>
      </c>
      <c r="I789" s="54">
        <v>27.98</v>
      </c>
      <c r="J789" s="54">
        <v>139.9</v>
      </c>
    </row>
    <row r="790" spans="1:10" ht="24" customHeight="1" x14ac:dyDescent="0.2">
      <c r="A790" s="34" t="s">
        <v>24</v>
      </c>
      <c r="B790" s="35" t="s">
        <v>133</v>
      </c>
      <c r="C790" s="34" t="s">
        <v>26</v>
      </c>
      <c r="D790" s="34" t="s">
        <v>134</v>
      </c>
      <c r="E790" s="93" t="s">
        <v>28</v>
      </c>
      <c r="F790" s="93"/>
      <c r="G790" s="33" t="s">
        <v>29</v>
      </c>
      <c r="H790" s="55">
        <v>10</v>
      </c>
      <c r="I790" s="54">
        <v>23.68</v>
      </c>
      <c r="J790" s="54">
        <v>236.8</v>
      </c>
    </row>
    <row r="791" spans="1:10" x14ac:dyDescent="0.2">
      <c r="A791" s="53"/>
      <c r="B791" s="53"/>
      <c r="C791" s="53"/>
      <c r="D791" s="53"/>
      <c r="E791" s="53" t="s">
        <v>30</v>
      </c>
      <c r="F791" s="52">
        <v>368.2409083</v>
      </c>
      <c r="G791" s="53" t="s">
        <v>31</v>
      </c>
      <c r="H791" s="52">
        <v>303.10000000000002</v>
      </c>
      <c r="I791" s="53" t="s">
        <v>32</v>
      </c>
      <c r="J791" s="52">
        <v>671.34</v>
      </c>
    </row>
    <row r="792" spans="1:10" x14ac:dyDescent="0.2">
      <c r="A792" s="53"/>
      <c r="B792" s="53"/>
      <c r="C792" s="53"/>
      <c r="D792" s="53"/>
      <c r="E792" s="53" t="s">
        <v>33</v>
      </c>
      <c r="F792" s="52">
        <v>12415.83</v>
      </c>
      <c r="G792" s="53"/>
      <c r="H792" s="90" t="s">
        <v>34</v>
      </c>
      <c r="I792" s="90"/>
      <c r="J792" s="52">
        <v>55556.31</v>
      </c>
    </row>
    <row r="793" spans="1:10" ht="30" customHeight="1" thickBot="1" x14ac:dyDescent="0.25">
      <c r="A793" s="29"/>
      <c r="B793" s="29"/>
      <c r="C793" s="29"/>
      <c r="D793" s="29"/>
      <c r="E793" s="29"/>
      <c r="F793" s="29"/>
      <c r="G793" s="29" t="s">
        <v>1199</v>
      </c>
      <c r="H793" s="51">
        <v>1</v>
      </c>
      <c r="I793" s="29" t="s">
        <v>1198</v>
      </c>
      <c r="J793" s="50">
        <v>55556.31</v>
      </c>
    </row>
    <row r="794" spans="1:10" ht="0.95" customHeight="1" thickTop="1" x14ac:dyDescent="0.2">
      <c r="A794" s="49"/>
      <c r="B794" s="49"/>
      <c r="C794" s="49"/>
      <c r="D794" s="49"/>
      <c r="E794" s="49"/>
      <c r="F794" s="49"/>
      <c r="G794" s="49"/>
      <c r="H794" s="49"/>
      <c r="I794" s="49"/>
      <c r="J794" s="49"/>
    </row>
    <row r="795" spans="1:10" ht="18" customHeight="1" x14ac:dyDescent="0.2">
      <c r="A795" s="48" t="s">
        <v>404</v>
      </c>
      <c r="B795" s="46" t="s">
        <v>10</v>
      </c>
      <c r="C795" s="48" t="s">
        <v>11</v>
      </c>
      <c r="D795" s="48" t="s">
        <v>12</v>
      </c>
      <c r="E795" s="84" t="s">
        <v>13</v>
      </c>
      <c r="F795" s="84"/>
      <c r="G795" s="47" t="s">
        <v>14</v>
      </c>
      <c r="H795" s="46" t="s">
        <v>15</v>
      </c>
      <c r="I795" s="46" t="s">
        <v>16</v>
      </c>
      <c r="J795" s="46" t="s">
        <v>17</v>
      </c>
    </row>
    <row r="796" spans="1:10" ht="36" customHeight="1" x14ac:dyDescent="0.2">
      <c r="A796" s="38" t="s">
        <v>18</v>
      </c>
      <c r="B796" s="36" t="s">
        <v>327</v>
      </c>
      <c r="C796" s="38" t="s">
        <v>26</v>
      </c>
      <c r="D796" s="38" t="s">
        <v>328</v>
      </c>
      <c r="E796" s="91" t="s">
        <v>128</v>
      </c>
      <c r="F796" s="91"/>
      <c r="G796" s="37" t="s">
        <v>106</v>
      </c>
      <c r="H796" s="56">
        <v>1</v>
      </c>
      <c r="I796" s="41">
        <v>10.46</v>
      </c>
      <c r="J796" s="41">
        <v>10.46</v>
      </c>
    </row>
    <row r="797" spans="1:10" ht="24" customHeight="1" x14ac:dyDescent="0.2">
      <c r="A797" s="60" t="s">
        <v>39</v>
      </c>
      <c r="B797" s="61" t="s">
        <v>195</v>
      </c>
      <c r="C797" s="60" t="s">
        <v>26</v>
      </c>
      <c r="D797" s="60" t="s">
        <v>196</v>
      </c>
      <c r="E797" s="92" t="s">
        <v>38</v>
      </c>
      <c r="F797" s="92"/>
      <c r="G797" s="59" t="s">
        <v>29</v>
      </c>
      <c r="H797" s="58">
        <v>5.1999999999999998E-2</v>
      </c>
      <c r="I797" s="57">
        <v>29.31</v>
      </c>
      <c r="J797" s="57">
        <v>1.52</v>
      </c>
    </row>
    <row r="798" spans="1:10" ht="24" customHeight="1" x14ac:dyDescent="0.2">
      <c r="A798" s="60" t="s">
        <v>39</v>
      </c>
      <c r="B798" s="61" t="s">
        <v>197</v>
      </c>
      <c r="C798" s="60" t="s">
        <v>26</v>
      </c>
      <c r="D798" s="60" t="s">
        <v>198</v>
      </c>
      <c r="E798" s="92" t="s">
        <v>38</v>
      </c>
      <c r="F798" s="92"/>
      <c r="G798" s="59" t="s">
        <v>29</v>
      </c>
      <c r="H798" s="58">
        <v>5.1999999999999998E-2</v>
      </c>
      <c r="I798" s="57">
        <v>33.74</v>
      </c>
      <c r="J798" s="57">
        <v>1.75</v>
      </c>
    </row>
    <row r="799" spans="1:10" ht="36" customHeight="1" x14ac:dyDescent="0.2">
      <c r="A799" s="34" t="s">
        <v>24</v>
      </c>
      <c r="B799" s="35" t="s">
        <v>329</v>
      </c>
      <c r="C799" s="34" t="s">
        <v>26</v>
      </c>
      <c r="D799" s="34" t="s">
        <v>330</v>
      </c>
      <c r="E799" s="93" t="s">
        <v>103</v>
      </c>
      <c r="F799" s="93"/>
      <c r="G799" s="33" t="s">
        <v>106</v>
      </c>
      <c r="H799" s="55">
        <v>1.19</v>
      </c>
      <c r="I799" s="54">
        <v>6.03</v>
      </c>
      <c r="J799" s="54">
        <v>7.17</v>
      </c>
    </row>
    <row r="800" spans="1:10" ht="24" customHeight="1" x14ac:dyDescent="0.2">
      <c r="A800" s="34" t="s">
        <v>24</v>
      </c>
      <c r="B800" s="35" t="s">
        <v>251</v>
      </c>
      <c r="C800" s="34" t="s">
        <v>26</v>
      </c>
      <c r="D800" s="34" t="s">
        <v>252</v>
      </c>
      <c r="E800" s="93" t="s">
        <v>103</v>
      </c>
      <c r="F800" s="93"/>
      <c r="G800" s="33" t="s">
        <v>23</v>
      </c>
      <c r="H800" s="55">
        <v>8.9999999999999993E-3</v>
      </c>
      <c r="I800" s="54">
        <v>2.84</v>
      </c>
      <c r="J800" s="54">
        <v>0.02</v>
      </c>
    </row>
    <row r="801" spans="1:10" x14ac:dyDescent="0.2">
      <c r="A801" s="53"/>
      <c r="B801" s="53"/>
      <c r="C801" s="53"/>
      <c r="D801" s="53"/>
      <c r="E801" s="53" t="s">
        <v>30</v>
      </c>
      <c r="F801" s="52">
        <v>1.5084197246448356</v>
      </c>
      <c r="G801" s="53" t="s">
        <v>31</v>
      </c>
      <c r="H801" s="52">
        <v>1.24</v>
      </c>
      <c r="I801" s="53" t="s">
        <v>32</v>
      </c>
      <c r="J801" s="52">
        <v>2.75</v>
      </c>
    </row>
    <row r="802" spans="1:10" x14ac:dyDescent="0.2">
      <c r="A802" s="53"/>
      <c r="B802" s="53"/>
      <c r="C802" s="53"/>
      <c r="D802" s="53"/>
      <c r="E802" s="53" t="s">
        <v>33</v>
      </c>
      <c r="F802" s="52">
        <v>3.01</v>
      </c>
      <c r="G802" s="53"/>
      <c r="H802" s="90" t="s">
        <v>34</v>
      </c>
      <c r="I802" s="90"/>
      <c r="J802" s="52">
        <v>13.47</v>
      </c>
    </row>
    <row r="803" spans="1:10" ht="30" customHeight="1" thickBot="1" x14ac:dyDescent="0.25">
      <c r="A803" s="29"/>
      <c r="B803" s="29"/>
      <c r="C803" s="29"/>
      <c r="D803" s="29"/>
      <c r="E803" s="29"/>
      <c r="F803" s="29"/>
      <c r="G803" s="29" t="s">
        <v>1199</v>
      </c>
      <c r="H803" s="51">
        <v>100</v>
      </c>
      <c r="I803" s="29" t="s">
        <v>1198</v>
      </c>
      <c r="J803" s="50">
        <v>1347</v>
      </c>
    </row>
    <row r="804" spans="1:10" ht="0.95" customHeight="1" thickTop="1" x14ac:dyDescent="0.2">
      <c r="A804" s="49"/>
      <c r="B804" s="49"/>
      <c r="C804" s="49"/>
      <c r="D804" s="49"/>
      <c r="E804" s="49"/>
      <c r="F804" s="49"/>
      <c r="G804" s="49"/>
      <c r="H804" s="49"/>
      <c r="I804" s="49"/>
      <c r="J804" s="49"/>
    </row>
    <row r="805" spans="1:10" ht="18" customHeight="1" x14ac:dyDescent="0.2">
      <c r="A805" s="48" t="s">
        <v>404</v>
      </c>
      <c r="B805" s="46" t="s">
        <v>10</v>
      </c>
      <c r="C805" s="48" t="s">
        <v>11</v>
      </c>
      <c r="D805" s="48" t="s">
        <v>12</v>
      </c>
      <c r="E805" s="84" t="s">
        <v>13</v>
      </c>
      <c r="F805" s="84"/>
      <c r="G805" s="47" t="s">
        <v>14</v>
      </c>
      <c r="H805" s="46" t="s">
        <v>15</v>
      </c>
      <c r="I805" s="46" t="s">
        <v>16</v>
      </c>
      <c r="J805" s="46" t="s">
        <v>17</v>
      </c>
    </row>
    <row r="806" spans="1:10" ht="36" customHeight="1" x14ac:dyDescent="0.2">
      <c r="A806" s="38" t="s">
        <v>18</v>
      </c>
      <c r="B806" s="36" t="s">
        <v>322</v>
      </c>
      <c r="C806" s="38" t="s">
        <v>26</v>
      </c>
      <c r="D806" s="38" t="s">
        <v>323</v>
      </c>
      <c r="E806" s="91" t="s">
        <v>128</v>
      </c>
      <c r="F806" s="91"/>
      <c r="G806" s="37" t="s">
        <v>106</v>
      </c>
      <c r="H806" s="56">
        <v>1</v>
      </c>
      <c r="I806" s="41">
        <v>11.63</v>
      </c>
      <c r="J806" s="41">
        <v>11.63</v>
      </c>
    </row>
    <row r="807" spans="1:10" ht="24" customHeight="1" x14ac:dyDescent="0.2">
      <c r="A807" s="60" t="s">
        <v>39</v>
      </c>
      <c r="B807" s="61" t="s">
        <v>195</v>
      </c>
      <c r="C807" s="60" t="s">
        <v>26</v>
      </c>
      <c r="D807" s="60" t="s">
        <v>196</v>
      </c>
      <c r="E807" s="92" t="s">
        <v>38</v>
      </c>
      <c r="F807" s="92"/>
      <c r="G807" s="59" t="s">
        <v>29</v>
      </c>
      <c r="H807" s="58">
        <v>5.1999999999999998E-2</v>
      </c>
      <c r="I807" s="57">
        <v>29.31</v>
      </c>
      <c r="J807" s="57">
        <v>1.52</v>
      </c>
    </row>
    <row r="808" spans="1:10" ht="24" customHeight="1" x14ac:dyDescent="0.2">
      <c r="A808" s="60" t="s">
        <v>39</v>
      </c>
      <c r="B808" s="61" t="s">
        <v>197</v>
      </c>
      <c r="C808" s="60" t="s">
        <v>26</v>
      </c>
      <c r="D808" s="60" t="s">
        <v>198</v>
      </c>
      <c r="E808" s="92" t="s">
        <v>38</v>
      </c>
      <c r="F808" s="92"/>
      <c r="G808" s="59" t="s">
        <v>29</v>
      </c>
      <c r="H808" s="58">
        <v>5.1999999999999998E-2</v>
      </c>
      <c r="I808" s="57">
        <v>33.74</v>
      </c>
      <c r="J808" s="57">
        <v>1.75</v>
      </c>
    </row>
    <row r="809" spans="1:10" ht="48" customHeight="1" x14ac:dyDescent="0.2">
      <c r="A809" s="34" t="s">
        <v>24</v>
      </c>
      <c r="B809" s="35" t="s">
        <v>324</v>
      </c>
      <c r="C809" s="34" t="s">
        <v>26</v>
      </c>
      <c r="D809" s="34" t="s">
        <v>325</v>
      </c>
      <c r="E809" s="93" t="s">
        <v>103</v>
      </c>
      <c r="F809" s="93"/>
      <c r="G809" s="33" t="s">
        <v>106</v>
      </c>
      <c r="H809" s="55">
        <v>1.19</v>
      </c>
      <c r="I809" s="54">
        <v>7.01</v>
      </c>
      <c r="J809" s="54">
        <v>8.34</v>
      </c>
    </row>
    <row r="810" spans="1:10" ht="24" customHeight="1" x14ac:dyDescent="0.2">
      <c r="A810" s="34" t="s">
        <v>24</v>
      </c>
      <c r="B810" s="35" t="s">
        <v>251</v>
      </c>
      <c r="C810" s="34" t="s">
        <v>26</v>
      </c>
      <c r="D810" s="34" t="s">
        <v>252</v>
      </c>
      <c r="E810" s="93" t="s">
        <v>103</v>
      </c>
      <c r="F810" s="93"/>
      <c r="G810" s="33" t="s">
        <v>23</v>
      </c>
      <c r="H810" s="55">
        <v>8.9999999999999993E-3</v>
      </c>
      <c r="I810" s="54">
        <v>2.84</v>
      </c>
      <c r="J810" s="54">
        <v>0.02</v>
      </c>
    </row>
    <row r="811" spans="1:10" x14ac:dyDescent="0.2">
      <c r="A811" s="53"/>
      <c r="B811" s="53"/>
      <c r="C811" s="53"/>
      <c r="D811" s="53"/>
      <c r="E811" s="53" t="s">
        <v>30</v>
      </c>
      <c r="F811" s="52">
        <v>1.5084197246448356</v>
      </c>
      <c r="G811" s="53" t="s">
        <v>31</v>
      </c>
      <c r="H811" s="52">
        <v>1.24</v>
      </c>
      <c r="I811" s="53" t="s">
        <v>32</v>
      </c>
      <c r="J811" s="52">
        <v>2.75</v>
      </c>
    </row>
    <row r="812" spans="1:10" x14ac:dyDescent="0.2">
      <c r="A812" s="53"/>
      <c r="B812" s="53"/>
      <c r="C812" s="53"/>
      <c r="D812" s="53"/>
      <c r="E812" s="53" t="s">
        <v>33</v>
      </c>
      <c r="F812" s="52">
        <v>3.34</v>
      </c>
      <c r="G812" s="53"/>
      <c r="H812" s="90" t="s">
        <v>34</v>
      </c>
      <c r="I812" s="90"/>
      <c r="J812" s="52">
        <v>14.97</v>
      </c>
    </row>
    <row r="813" spans="1:10" ht="30" customHeight="1" thickBot="1" x14ac:dyDescent="0.25">
      <c r="A813" s="29"/>
      <c r="B813" s="29"/>
      <c r="C813" s="29"/>
      <c r="D813" s="29"/>
      <c r="E813" s="29"/>
      <c r="F813" s="29"/>
      <c r="G813" s="29" t="s">
        <v>1199</v>
      </c>
      <c r="H813" s="51">
        <v>300</v>
      </c>
      <c r="I813" s="29" t="s">
        <v>1198</v>
      </c>
      <c r="J813" s="50">
        <v>4491</v>
      </c>
    </row>
    <row r="814" spans="1:10" ht="0.95" customHeight="1" thickTop="1" x14ac:dyDescent="0.2">
      <c r="A814" s="49"/>
      <c r="B814" s="49"/>
      <c r="C814" s="49"/>
      <c r="D814" s="49"/>
      <c r="E814" s="49"/>
      <c r="F814" s="49"/>
      <c r="G814" s="49"/>
      <c r="H814" s="49"/>
      <c r="I814" s="49"/>
      <c r="J814" s="49"/>
    </row>
    <row r="815" spans="1:10" ht="18" customHeight="1" x14ac:dyDescent="0.2">
      <c r="A815" s="48" t="s">
        <v>405</v>
      </c>
      <c r="B815" s="46" t="s">
        <v>10</v>
      </c>
      <c r="C815" s="48" t="s">
        <v>11</v>
      </c>
      <c r="D815" s="48" t="s">
        <v>12</v>
      </c>
      <c r="E815" s="84" t="s">
        <v>13</v>
      </c>
      <c r="F815" s="84"/>
      <c r="G815" s="47" t="s">
        <v>14</v>
      </c>
      <c r="H815" s="46" t="s">
        <v>15</v>
      </c>
      <c r="I815" s="46" t="s">
        <v>16</v>
      </c>
      <c r="J815" s="46" t="s">
        <v>17</v>
      </c>
    </row>
    <row r="816" spans="1:10" ht="24" customHeight="1" x14ac:dyDescent="0.2">
      <c r="A816" s="38" t="s">
        <v>18</v>
      </c>
      <c r="B816" s="36" t="s">
        <v>332</v>
      </c>
      <c r="C816" s="38" t="s">
        <v>20</v>
      </c>
      <c r="D816" s="38" t="s">
        <v>333</v>
      </c>
      <c r="E816" s="91" t="s">
        <v>128</v>
      </c>
      <c r="F816" s="91"/>
      <c r="G816" s="37" t="s">
        <v>115</v>
      </c>
      <c r="H816" s="56">
        <v>1</v>
      </c>
      <c r="I816" s="41">
        <v>1159.81</v>
      </c>
      <c r="J816" s="41">
        <v>1159.81</v>
      </c>
    </row>
    <row r="817" spans="1:10" ht="24" customHeight="1" x14ac:dyDescent="0.2">
      <c r="A817" s="34" t="s">
        <v>24</v>
      </c>
      <c r="B817" s="35" t="s">
        <v>334</v>
      </c>
      <c r="C817" s="34" t="s">
        <v>20</v>
      </c>
      <c r="D817" s="34" t="s">
        <v>333</v>
      </c>
      <c r="E817" s="93" t="s">
        <v>103</v>
      </c>
      <c r="F817" s="93"/>
      <c r="G817" s="33" t="s">
        <v>115</v>
      </c>
      <c r="H817" s="55">
        <v>1</v>
      </c>
      <c r="I817" s="54">
        <v>1056.49</v>
      </c>
      <c r="J817" s="54">
        <v>1056.49</v>
      </c>
    </row>
    <row r="818" spans="1:10" ht="24" customHeight="1" x14ac:dyDescent="0.2">
      <c r="A818" s="34" t="s">
        <v>24</v>
      </c>
      <c r="B818" s="35" t="s">
        <v>131</v>
      </c>
      <c r="C818" s="34" t="s">
        <v>26</v>
      </c>
      <c r="D818" s="34" t="s">
        <v>132</v>
      </c>
      <c r="E818" s="93" t="s">
        <v>28</v>
      </c>
      <c r="F818" s="93"/>
      <c r="G818" s="33" t="s">
        <v>29</v>
      </c>
      <c r="H818" s="55">
        <v>2</v>
      </c>
      <c r="I818" s="54">
        <v>27.98</v>
      </c>
      <c r="J818" s="54">
        <v>55.96</v>
      </c>
    </row>
    <row r="819" spans="1:10" ht="24" customHeight="1" x14ac:dyDescent="0.2">
      <c r="A819" s="34" t="s">
        <v>24</v>
      </c>
      <c r="B819" s="35" t="s">
        <v>133</v>
      </c>
      <c r="C819" s="34" t="s">
        <v>26</v>
      </c>
      <c r="D819" s="34" t="s">
        <v>134</v>
      </c>
      <c r="E819" s="93" t="s">
        <v>28</v>
      </c>
      <c r="F819" s="93"/>
      <c r="G819" s="33" t="s">
        <v>29</v>
      </c>
      <c r="H819" s="55">
        <v>2</v>
      </c>
      <c r="I819" s="54">
        <v>23.68</v>
      </c>
      <c r="J819" s="54">
        <v>47.36</v>
      </c>
    </row>
    <row r="820" spans="1:10" x14ac:dyDescent="0.2">
      <c r="A820" s="53"/>
      <c r="B820" s="53"/>
      <c r="C820" s="53"/>
      <c r="D820" s="53"/>
      <c r="E820" s="53" t="s">
        <v>30</v>
      </c>
      <c r="F820" s="52">
        <v>56.672700300000002</v>
      </c>
      <c r="G820" s="53" t="s">
        <v>31</v>
      </c>
      <c r="H820" s="52">
        <v>46.65</v>
      </c>
      <c r="I820" s="53" t="s">
        <v>32</v>
      </c>
      <c r="J820" s="52">
        <v>103.32</v>
      </c>
    </row>
    <row r="821" spans="1:10" x14ac:dyDescent="0.2">
      <c r="A821" s="53"/>
      <c r="B821" s="53"/>
      <c r="C821" s="53"/>
      <c r="D821" s="53"/>
      <c r="E821" s="53" t="s">
        <v>33</v>
      </c>
      <c r="F821" s="52">
        <v>333.79</v>
      </c>
      <c r="G821" s="53"/>
      <c r="H821" s="90" t="s">
        <v>34</v>
      </c>
      <c r="I821" s="90"/>
      <c r="J821" s="52">
        <v>1493.6</v>
      </c>
    </row>
    <row r="822" spans="1:10" ht="30" customHeight="1" thickBot="1" x14ac:dyDescent="0.25">
      <c r="A822" s="29"/>
      <c r="B822" s="29"/>
      <c r="C822" s="29"/>
      <c r="D822" s="29"/>
      <c r="E822" s="29"/>
      <c r="F822" s="29"/>
      <c r="G822" s="29" t="s">
        <v>1199</v>
      </c>
      <c r="H822" s="51">
        <v>34</v>
      </c>
      <c r="I822" s="29" t="s">
        <v>1198</v>
      </c>
      <c r="J822" s="50">
        <v>50782.400000000001</v>
      </c>
    </row>
    <row r="823" spans="1:10" ht="0.95" customHeight="1" thickTop="1" x14ac:dyDescent="0.2">
      <c r="A823" s="49"/>
      <c r="B823" s="49"/>
      <c r="C823" s="49"/>
      <c r="D823" s="49"/>
      <c r="E823" s="49"/>
      <c r="F823" s="49"/>
      <c r="G823" s="49"/>
      <c r="H823" s="49"/>
      <c r="I823" s="49"/>
      <c r="J823" s="49"/>
    </row>
    <row r="824" spans="1:10" ht="18" customHeight="1" x14ac:dyDescent="0.2">
      <c r="A824" s="48" t="s">
        <v>406</v>
      </c>
      <c r="B824" s="46" t="s">
        <v>10</v>
      </c>
      <c r="C824" s="48" t="s">
        <v>11</v>
      </c>
      <c r="D824" s="48" t="s">
        <v>12</v>
      </c>
      <c r="E824" s="84" t="s">
        <v>13</v>
      </c>
      <c r="F824" s="84"/>
      <c r="G824" s="47" t="s">
        <v>14</v>
      </c>
      <c r="H824" s="46" t="s">
        <v>15</v>
      </c>
      <c r="I824" s="46" t="s">
        <v>16</v>
      </c>
      <c r="J824" s="46" t="s">
        <v>17</v>
      </c>
    </row>
    <row r="825" spans="1:10" ht="24" customHeight="1" x14ac:dyDescent="0.2">
      <c r="A825" s="38" t="s">
        <v>18</v>
      </c>
      <c r="B825" s="36" t="s">
        <v>336</v>
      </c>
      <c r="C825" s="38" t="s">
        <v>20</v>
      </c>
      <c r="D825" s="38" t="s">
        <v>337</v>
      </c>
      <c r="E825" s="91" t="s">
        <v>128</v>
      </c>
      <c r="F825" s="91"/>
      <c r="G825" s="37" t="s">
        <v>115</v>
      </c>
      <c r="H825" s="56">
        <v>1</v>
      </c>
      <c r="I825" s="41">
        <v>117.72</v>
      </c>
      <c r="J825" s="41">
        <v>117.72</v>
      </c>
    </row>
    <row r="826" spans="1:10" ht="24" customHeight="1" x14ac:dyDescent="0.2">
      <c r="A826" s="60" t="s">
        <v>39</v>
      </c>
      <c r="B826" s="61" t="s">
        <v>338</v>
      </c>
      <c r="C826" s="60" t="s">
        <v>26</v>
      </c>
      <c r="D826" s="60" t="s">
        <v>339</v>
      </c>
      <c r="E826" s="92" t="s">
        <v>153</v>
      </c>
      <c r="F826" s="92"/>
      <c r="G826" s="59" t="s">
        <v>23</v>
      </c>
      <c r="H826" s="58">
        <v>1</v>
      </c>
      <c r="I826" s="57">
        <v>5.91</v>
      </c>
      <c r="J826" s="57">
        <v>5.91</v>
      </c>
    </row>
    <row r="827" spans="1:10" ht="24" customHeight="1" x14ac:dyDescent="0.2">
      <c r="A827" s="34" t="s">
        <v>24</v>
      </c>
      <c r="B827" s="35" t="s">
        <v>340</v>
      </c>
      <c r="C827" s="34" t="s">
        <v>26</v>
      </c>
      <c r="D827" s="34" t="s">
        <v>341</v>
      </c>
      <c r="E827" s="93" t="s">
        <v>103</v>
      </c>
      <c r="F827" s="93"/>
      <c r="G827" s="33" t="s">
        <v>23</v>
      </c>
      <c r="H827" s="55">
        <v>1</v>
      </c>
      <c r="I827" s="54">
        <v>2.4700000000000002</v>
      </c>
      <c r="J827" s="54">
        <v>2.4700000000000002</v>
      </c>
    </row>
    <row r="828" spans="1:10" ht="24" customHeight="1" x14ac:dyDescent="0.2">
      <c r="A828" s="34" t="s">
        <v>24</v>
      </c>
      <c r="B828" s="35" t="s">
        <v>342</v>
      </c>
      <c r="C828" s="34" t="s">
        <v>20</v>
      </c>
      <c r="D828" s="34" t="s">
        <v>343</v>
      </c>
      <c r="E828" s="93" t="s">
        <v>103</v>
      </c>
      <c r="F828" s="93"/>
      <c r="G828" s="33" t="s">
        <v>115</v>
      </c>
      <c r="H828" s="55">
        <v>1</v>
      </c>
      <c r="I828" s="54">
        <v>109.34</v>
      </c>
      <c r="J828" s="54">
        <v>109.34</v>
      </c>
    </row>
    <row r="829" spans="1:10" x14ac:dyDescent="0.2">
      <c r="A829" s="53"/>
      <c r="B829" s="53"/>
      <c r="C829" s="53"/>
      <c r="D829" s="53"/>
      <c r="E829" s="53" t="s">
        <v>30</v>
      </c>
      <c r="F829" s="52">
        <v>2.8029180999999999</v>
      </c>
      <c r="G829" s="53" t="s">
        <v>31</v>
      </c>
      <c r="H829" s="52">
        <v>2.31</v>
      </c>
      <c r="I829" s="53" t="s">
        <v>32</v>
      </c>
      <c r="J829" s="52">
        <v>5.1100000000000003</v>
      </c>
    </row>
    <row r="830" spans="1:10" x14ac:dyDescent="0.2">
      <c r="A830" s="53"/>
      <c r="B830" s="53"/>
      <c r="C830" s="53"/>
      <c r="D830" s="53"/>
      <c r="E830" s="53" t="s">
        <v>33</v>
      </c>
      <c r="F830" s="52">
        <v>33.869999999999997</v>
      </c>
      <c r="G830" s="53"/>
      <c r="H830" s="90" t="s">
        <v>34</v>
      </c>
      <c r="I830" s="90"/>
      <c r="J830" s="52">
        <v>151.59</v>
      </c>
    </row>
    <row r="831" spans="1:10" ht="30" customHeight="1" thickBot="1" x14ac:dyDescent="0.25">
      <c r="A831" s="29"/>
      <c r="B831" s="29"/>
      <c r="C831" s="29"/>
      <c r="D831" s="29"/>
      <c r="E831" s="29"/>
      <c r="F831" s="29"/>
      <c r="G831" s="29" t="s">
        <v>1199</v>
      </c>
      <c r="H831" s="51">
        <v>408</v>
      </c>
      <c r="I831" s="29" t="s">
        <v>1198</v>
      </c>
      <c r="J831" s="50">
        <v>61848.72</v>
      </c>
    </row>
    <row r="832" spans="1:10" ht="0.95" customHeight="1" thickTop="1" x14ac:dyDescent="0.2">
      <c r="A832" s="49"/>
      <c r="B832" s="49"/>
      <c r="C832" s="49"/>
      <c r="D832" s="49"/>
      <c r="E832" s="49"/>
      <c r="F832" s="49"/>
      <c r="G832" s="49"/>
      <c r="H832" s="49"/>
      <c r="I832" s="49"/>
      <c r="J832" s="49"/>
    </row>
    <row r="833" spans="1:10" ht="18" customHeight="1" x14ac:dyDescent="0.2">
      <c r="A833" s="48" t="s">
        <v>407</v>
      </c>
      <c r="B833" s="46" t="s">
        <v>10</v>
      </c>
      <c r="C833" s="48" t="s">
        <v>11</v>
      </c>
      <c r="D833" s="48" t="s">
        <v>12</v>
      </c>
      <c r="E833" s="84" t="s">
        <v>13</v>
      </c>
      <c r="F833" s="84"/>
      <c r="G833" s="47" t="s">
        <v>14</v>
      </c>
      <c r="H833" s="46" t="s">
        <v>15</v>
      </c>
      <c r="I833" s="46" t="s">
        <v>16</v>
      </c>
      <c r="J833" s="46" t="s">
        <v>17</v>
      </c>
    </row>
    <row r="834" spans="1:10" ht="24" customHeight="1" x14ac:dyDescent="0.2">
      <c r="A834" s="38" t="s">
        <v>18</v>
      </c>
      <c r="B834" s="36" t="s">
        <v>345</v>
      </c>
      <c r="C834" s="38" t="s">
        <v>26</v>
      </c>
      <c r="D834" s="38" t="s">
        <v>346</v>
      </c>
      <c r="E834" s="91" t="s">
        <v>128</v>
      </c>
      <c r="F834" s="91"/>
      <c r="G834" s="37" t="s">
        <v>106</v>
      </c>
      <c r="H834" s="56">
        <v>1</v>
      </c>
      <c r="I834" s="41">
        <v>36.869999999999997</v>
      </c>
      <c r="J834" s="41">
        <v>36.869999999999997</v>
      </c>
    </row>
    <row r="835" spans="1:10" ht="24" customHeight="1" x14ac:dyDescent="0.2">
      <c r="A835" s="60" t="s">
        <v>39</v>
      </c>
      <c r="B835" s="61" t="s">
        <v>347</v>
      </c>
      <c r="C835" s="60" t="s">
        <v>26</v>
      </c>
      <c r="D835" s="60" t="s">
        <v>348</v>
      </c>
      <c r="E835" s="92" t="s">
        <v>128</v>
      </c>
      <c r="F835" s="92"/>
      <c r="G835" s="59" t="s">
        <v>23</v>
      </c>
      <c r="H835" s="58">
        <v>0.5</v>
      </c>
      <c r="I835" s="57">
        <v>28.39</v>
      </c>
      <c r="J835" s="57">
        <v>14.19</v>
      </c>
    </row>
    <row r="836" spans="1:10" ht="24" customHeight="1" x14ac:dyDescent="0.2">
      <c r="A836" s="60" t="s">
        <v>39</v>
      </c>
      <c r="B836" s="61" t="s">
        <v>195</v>
      </c>
      <c r="C836" s="60" t="s">
        <v>26</v>
      </c>
      <c r="D836" s="60" t="s">
        <v>196</v>
      </c>
      <c r="E836" s="92" t="s">
        <v>38</v>
      </c>
      <c r="F836" s="92"/>
      <c r="G836" s="59" t="s">
        <v>29</v>
      </c>
      <c r="H836" s="58">
        <v>9.5699999999999993E-2</v>
      </c>
      <c r="I836" s="57">
        <v>29.31</v>
      </c>
      <c r="J836" s="57">
        <v>2.8</v>
      </c>
    </row>
    <row r="837" spans="1:10" ht="24" customHeight="1" x14ac:dyDescent="0.2">
      <c r="A837" s="60" t="s">
        <v>39</v>
      </c>
      <c r="B837" s="61" t="s">
        <v>197</v>
      </c>
      <c r="C837" s="60" t="s">
        <v>26</v>
      </c>
      <c r="D837" s="60" t="s">
        <v>198</v>
      </c>
      <c r="E837" s="92" t="s">
        <v>38</v>
      </c>
      <c r="F837" s="92"/>
      <c r="G837" s="59" t="s">
        <v>29</v>
      </c>
      <c r="H837" s="58">
        <v>9.5699999999999993E-2</v>
      </c>
      <c r="I837" s="57">
        <v>33.74</v>
      </c>
      <c r="J837" s="57">
        <v>3.22</v>
      </c>
    </row>
    <row r="838" spans="1:10" ht="24" customHeight="1" x14ac:dyDescent="0.2">
      <c r="A838" s="34" t="s">
        <v>24</v>
      </c>
      <c r="B838" s="35" t="s">
        <v>349</v>
      </c>
      <c r="C838" s="34" t="s">
        <v>26</v>
      </c>
      <c r="D838" s="34" t="s">
        <v>350</v>
      </c>
      <c r="E838" s="93" t="s">
        <v>103</v>
      </c>
      <c r="F838" s="93"/>
      <c r="G838" s="33" t="s">
        <v>106</v>
      </c>
      <c r="H838" s="55">
        <v>1.05</v>
      </c>
      <c r="I838" s="54">
        <v>15.87</v>
      </c>
      <c r="J838" s="54">
        <v>16.66</v>
      </c>
    </row>
    <row r="839" spans="1:10" x14ac:dyDescent="0.2">
      <c r="A839" s="53"/>
      <c r="B839" s="53"/>
      <c r="C839" s="53"/>
      <c r="D839" s="53"/>
      <c r="E839" s="53" t="s">
        <v>30</v>
      </c>
      <c r="F839" s="52">
        <v>7.399484394712303</v>
      </c>
      <c r="G839" s="53" t="s">
        <v>31</v>
      </c>
      <c r="H839" s="52">
        <v>6.09</v>
      </c>
      <c r="I839" s="53" t="s">
        <v>32</v>
      </c>
      <c r="J839" s="52">
        <v>13.49</v>
      </c>
    </row>
    <row r="840" spans="1:10" x14ac:dyDescent="0.2">
      <c r="A840" s="53"/>
      <c r="B840" s="53"/>
      <c r="C840" s="53"/>
      <c r="D840" s="53"/>
      <c r="E840" s="53" t="s">
        <v>33</v>
      </c>
      <c r="F840" s="52">
        <v>10.61</v>
      </c>
      <c r="G840" s="53"/>
      <c r="H840" s="90" t="s">
        <v>34</v>
      </c>
      <c r="I840" s="90"/>
      <c r="J840" s="52">
        <v>47.48</v>
      </c>
    </row>
    <row r="841" spans="1:10" ht="30" customHeight="1" thickBot="1" x14ac:dyDescent="0.25">
      <c r="A841" s="29"/>
      <c r="B841" s="29"/>
      <c r="C841" s="29"/>
      <c r="D841" s="29"/>
      <c r="E841" s="29"/>
      <c r="F841" s="29"/>
      <c r="G841" s="29" t="s">
        <v>1199</v>
      </c>
      <c r="H841" s="51">
        <v>100</v>
      </c>
      <c r="I841" s="29" t="s">
        <v>1198</v>
      </c>
      <c r="J841" s="50">
        <v>4748</v>
      </c>
    </row>
    <row r="842" spans="1:10" ht="0.95" customHeight="1" thickTop="1" x14ac:dyDescent="0.2">
      <c r="A842" s="49"/>
      <c r="B842" s="49"/>
      <c r="C842" s="49"/>
      <c r="D842" s="49"/>
      <c r="E842" s="49"/>
      <c r="F842" s="49"/>
      <c r="G842" s="49"/>
      <c r="H842" s="49"/>
      <c r="I842" s="49"/>
      <c r="J842" s="49"/>
    </row>
    <row r="843" spans="1:10" ht="18" customHeight="1" x14ac:dyDescent="0.2">
      <c r="A843" s="48" t="s">
        <v>408</v>
      </c>
      <c r="B843" s="46" t="s">
        <v>10</v>
      </c>
      <c r="C843" s="48" t="s">
        <v>11</v>
      </c>
      <c r="D843" s="48" t="s">
        <v>12</v>
      </c>
      <c r="E843" s="84" t="s">
        <v>13</v>
      </c>
      <c r="F843" s="84"/>
      <c r="G843" s="47" t="s">
        <v>14</v>
      </c>
      <c r="H843" s="46" t="s">
        <v>15</v>
      </c>
      <c r="I843" s="46" t="s">
        <v>16</v>
      </c>
      <c r="J843" s="46" t="s">
        <v>17</v>
      </c>
    </row>
    <row r="844" spans="1:10" ht="24" customHeight="1" x14ac:dyDescent="0.2">
      <c r="A844" s="38" t="s">
        <v>18</v>
      </c>
      <c r="B844" s="36" t="s">
        <v>352</v>
      </c>
      <c r="C844" s="38" t="s">
        <v>20</v>
      </c>
      <c r="D844" s="38" t="s">
        <v>353</v>
      </c>
      <c r="E844" s="91" t="s">
        <v>128</v>
      </c>
      <c r="F844" s="91"/>
      <c r="G844" s="37" t="s">
        <v>115</v>
      </c>
      <c r="H844" s="56">
        <v>1</v>
      </c>
      <c r="I844" s="41">
        <v>1691.18</v>
      </c>
      <c r="J844" s="41">
        <v>1691.18</v>
      </c>
    </row>
    <row r="845" spans="1:10" ht="24" customHeight="1" x14ac:dyDescent="0.2">
      <c r="A845" s="34" t="s">
        <v>24</v>
      </c>
      <c r="B845" s="35" t="s">
        <v>354</v>
      </c>
      <c r="C845" s="34" t="s">
        <v>20</v>
      </c>
      <c r="D845" s="34" t="s">
        <v>353</v>
      </c>
      <c r="E845" s="93" t="s">
        <v>103</v>
      </c>
      <c r="F845" s="93"/>
      <c r="G845" s="33" t="s">
        <v>115</v>
      </c>
      <c r="H845" s="55">
        <v>1</v>
      </c>
      <c r="I845" s="54">
        <v>1674.14</v>
      </c>
      <c r="J845" s="54">
        <v>1674.14</v>
      </c>
    </row>
    <row r="846" spans="1:10" ht="24" customHeight="1" x14ac:dyDescent="0.2">
      <c r="A846" s="34" t="s">
        <v>24</v>
      </c>
      <c r="B846" s="35" t="s">
        <v>131</v>
      </c>
      <c r="C846" s="34" t="s">
        <v>26</v>
      </c>
      <c r="D846" s="34" t="s">
        <v>132</v>
      </c>
      <c r="E846" s="93" t="s">
        <v>28</v>
      </c>
      <c r="F846" s="93"/>
      <c r="G846" s="33" t="s">
        <v>29</v>
      </c>
      <c r="H846" s="55">
        <v>0.33</v>
      </c>
      <c r="I846" s="54">
        <v>27.98</v>
      </c>
      <c r="J846" s="54">
        <v>9.23</v>
      </c>
    </row>
    <row r="847" spans="1:10" ht="24" customHeight="1" x14ac:dyDescent="0.2">
      <c r="A847" s="34" t="s">
        <v>24</v>
      </c>
      <c r="B847" s="35" t="s">
        <v>133</v>
      </c>
      <c r="C847" s="34" t="s">
        <v>26</v>
      </c>
      <c r="D847" s="34" t="s">
        <v>134</v>
      </c>
      <c r="E847" s="93" t="s">
        <v>28</v>
      </c>
      <c r="F847" s="93"/>
      <c r="G847" s="33" t="s">
        <v>29</v>
      </c>
      <c r="H847" s="55">
        <v>0.33</v>
      </c>
      <c r="I847" s="54">
        <v>23.68</v>
      </c>
      <c r="J847" s="54">
        <v>7.81</v>
      </c>
    </row>
    <row r="848" spans="1:10" x14ac:dyDescent="0.2">
      <c r="A848" s="53"/>
      <c r="B848" s="53"/>
      <c r="C848" s="53"/>
      <c r="D848" s="53"/>
      <c r="E848" s="53" t="s">
        <v>30</v>
      </c>
      <c r="F848" s="52">
        <v>9.3467170999999993</v>
      </c>
      <c r="G848" s="53" t="s">
        <v>31</v>
      </c>
      <c r="H848" s="52">
        <v>7.69</v>
      </c>
      <c r="I848" s="53" t="s">
        <v>32</v>
      </c>
      <c r="J848" s="52">
        <v>17.04</v>
      </c>
    </row>
    <row r="849" spans="1:10" x14ac:dyDescent="0.2">
      <c r="A849" s="53"/>
      <c r="B849" s="53"/>
      <c r="C849" s="53"/>
      <c r="D849" s="53"/>
      <c r="E849" s="53" t="s">
        <v>33</v>
      </c>
      <c r="F849" s="52">
        <v>486.72</v>
      </c>
      <c r="G849" s="53"/>
      <c r="H849" s="90" t="s">
        <v>34</v>
      </c>
      <c r="I849" s="90"/>
      <c r="J849" s="52">
        <v>2177.9</v>
      </c>
    </row>
    <row r="850" spans="1:10" ht="30" customHeight="1" thickBot="1" x14ac:dyDescent="0.25">
      <c r="A850" s="29"/>
      <c r="B850" s="29"/>
      <c r="C850" s="29"/>
      <c r="D850" s="29"/>
      <c r="E850" s="29"/>
      <c r="F850" s="29"/>
      <c r="G850" s="29" t="s">
        <v>1199</v>
      </c>
      <c r="H850" s="51">
        <v>272</v>
      </c>
      <c r="I850" s="29" t="s">
        <v>1198</v>
      </c>
      <c r="J850" s="50">
        <v>592388.80000000005</v>
      </c>
    </row>
    <row r="851" spans="1:10" ht="0.95" customHeight="1" thickTop="1" x14ac:dyDescent="0.2">
      <c r="A851" s="49"/>
      <c r="B851" s="49"/>
      <c r="C851" s="49"/>
      <c r="D851" s="49"/>
      <c r="E851" s="49"/>
      <c r="F851" s="49"/>
      <c r="G851" s="49"/>
      <c r="H851" s="49"/>
      <c r="I851" s="49"/>
      <c r="J851" s="49"/>
    </row>
    <row r="852" spans="1:10" ht="18" customHeight="1" x14ac:dyDescent="0.2">
      <c r="A852" s="48" t="s">
        <v>409</v>
      </c>
      <c r="B852" s="46" t="s">
        <v>10</v>
      </c>
      <c r="C852" s="48" t="s">
        <v>11</v>
      </c>
      <c r="D852" s="48" t="s">
        <v>12</v>
      </c>
      <c r="E852" s="84" t="s">
        <v>13</v>
      </c>
      <c r="F852" s="84"/>
      <c r="G852" s="47" t="s">
        <v>14</v>
      </c>
      <c r="H852" s="46" t="s">
        <v>15</v>
      </c>
      <c r="I852" s="46" t="s">
        <v>16</v>
      </c>
      <c r="J852" s="46" t="s">
        <v>17</v>
      </c>
    </row>
    <row r="853" spans="1:10" ht="72" customHeight="1" x14ac:dyDescent="0.2">
      <c r="A853" s="38" t="s">
        <v>18</v>
      </c>
      <c r="B853" s="36" t="s">
        <v>356</v>
      </c>
      <c r="C853" s="38" t="s">
        <v>20</v>
      </c>
      <c r="D853" s="38" t="s">
        <v>357</v>
      </c>
      <c r="E853" s="91" t="s">
        <v>128</v>
      </c>
      <c r="F853" s="91"/>
      <c r="G853" s="37" t="s">
        <v>23</v>
      </c>
      <c r="H853" s="56">
        <v>1</v>
      </c>
      <c r="I853" s="41">
        <v>2025.21</v>
      </c>
      <c r="J853" s="41">
        <v>2025.21</v>
      </c>
    </row>
    <row r="854" spans="1:10" ht="72" customHeight="1" x14ac:dyDescent="0.2">
      <c r="A854" s="34" t="s">
        <v>24</v>
      </c>
      <c r="B854" s="35" t="s">
        <v>358</v>
      </c>
      <c r="C854" s="34" t="s">
        <v>20</v>
      </c>
      <c r="D854" s="34" t="s">
        <v>357</v>
      </c>
      <c r="E854" s="93" t="s">
        <v>46</v>
      </c>
      <c r="F854" s="93"/>
      <c r="G854" s="33" t="s">
        <v>115</v>
      </c>
      <c r="H854" s="55">
        <v>1</v>
      </c>
      <c r="I854" s="54">
        <v>772.01</v>
      </c>
      <c r="J854" s="54">
        <v>772.01</v>
      </c>
    </row>
    <row r="855" spans="1:10" ht="24" customHeight="1" x14ac:dyDescent="0.2">
      <c r="A855" s="34" t="s">
        <v>24</v>
      </c>
      <c r="B855" s="35" t="s">
        <v>25</v>
      </c>
      <c r="C855" s="34" t="s">
        <v>26</v>
      </c>
      <c r="D855" s="34" t="s">
        <v>27</v>
      </c>
      <c r="E855" s="93" t="s">
        <v>28</v>
      </c>
      <c r="F855" s="93"/>
      <c r="G855" s="33" t="s">
        <v>29</v>
      </c>
      <c r="H855" s="55">
        <v>5</v>
      </c>
      <c r="I855" s="54">
        <v>147.32</v>
      </c>
      <c r="J855" s="54">
        <v>736.6</v>
      </c>
    </row>
    <row r="856" spans="1:10" ht="24" customHeight="1" x14ac:dyDescent="0.2">
      <c r="A856" s="34" t="s">
        <v>24</v>
      </c>
      <c r="B856" s="35" t="s">
        <v>131</v>
      </c>
      <c r="C856" s="34" t="s">
        <v>26</v>
      </c>
      <c r="D856" s="34" t="s">
        <v>132</v>
      </c>
      <c r="E856" s="93" t="s">
        <v>28</v>
      </c>
      <c r="F856" s="93"/>
      <c r="G856" s="33" t="s">
        <v>29</v>
      </c>
      <c r="H856" s="55">
        <v>10</v>
      </c>
      <c r="I856" s="54">
        <v>27.98</v>
      </c>
      <c r="J856" s="54">
        <v>279.8</v>
      </c>
    </row>
    <row r="857" spans="1:10" ht="24" customHeight="1" x14ac:dyDescent="0.2">
      <c r="A857" s="34" t="s">
        <v>24</v>
      </c>
      <c r="B857" s="35" t="s">
        <v>133</v>
      </c>
      <c r="C857" s="34" t="s">
        <v>26</v>
      </c>
      <c r="D857" s="34" t="s">
        <v>134</v>
      </c>
      <c r="E857" s="93" t="s">
        <v>28</v>
      </c>
      <c r="F857" s="93"/>
      <c r="G857" s="33" t="s">
        <v>29</v>
      </c>
      <c r="H857" s="55">
        <v>10</v>
      </c>
      <c r="I857" s="54">
        <v>23.68</v>
      </c>
      <c r="J857" s="54">
        <v>236.8</v>
      </c>
    </row>
    <row r="858" spans="1:10" x14ac:dyDescent="0.2">
      <c r="A858" s="53"/>
      <c r="B858" s="53"/>
      <c r="C858" s="53"/>
      <c r="D858" s="53"/>
      <c r="E858" s="53" t="s">
        <v>30</v>
      </c>
      <c r="F858" s="52">
        <v>687.40058139999996</v>
      </c>
      <c r="G858" s="53" t="s">
        <v>31</v>
      </c>
      <c r="H858" s="52">
        <v>565.79999999999995</v>
      </c>
      <c r="I858" s="53" t="s">
        <v>32</v>
      </c>
      <c r="J858" s="52">
        <v>1253.2</v>
      </c>
    </row>
    <row r="859" spans="1:10" x14ac:dyDescent="0.2">
      <c r="A859" s="53"/>
      <c r="B859" s="53"/>
      <c r="C859" s="53"/>
      <c r="D859" s="53"/>
      <c r="E859" s="53" t="s">
        <v>33</v>
      </c>
      <c r="F859" s="52">
        <v>582.85</v>
      </c>
      <c r="G859" s="53"/>
      <c r="H859" s="90" t="s">
        <v>34</v>
      </c>
      <c r="I859" s="90"/>
      <c r="J859" s="52">
        <v>2608.06</v>
      </c>
    </row>
    <row r="860" spans="1:10" ht="30" customHeight="1" thickBot="1" x14ac:dyDescent="0.25">
      <c r="A860" s="29"/>
      <c r="B860" s="29"/>
      <c r="C860" s="29"/>
      <c r="D860" s="29"/>
      <c r="E860" s="29"/>
      <c r="F860" s="29"/>
      <c r="G860" s="29" t="s">
        <v>1199</v>
      </c>
      <c r="H860" s="51">
        <v>1</v>
      </c>
      <c r="I860" s="29" t="s">
        <v>1198</v>
      </c>
      <c r="J860" s="50">
        <v>2608.06</v>
      </c>
    </row>
    <row r="861" spans="1:10" ht="0.95" customHeight="1" thickTop="1" x14ac:dyDescent="0.2">
      <c r="A861" s="49"/>
      <c r="B861" s="49"/>
      <c r="C861" s="49"/>
      <c r="D861" s="49"/>
      <c r="E861" s="49"/>
      <c r="F861" s="49"/>
      <c r="G861" s="49"/>
      <c r="H861" s="49"/>
      <c r="I861" s="49"/>
      <c r="J861" s="49"/>
    </row>
    <row r="862" spans="1:10" ht="24" customHeight="1" x14ac:dyDescent="0.2">
      <c r="A862" s="44" t="s">
        <v>1167</v>
      </c>
      <c r="B862" s="44"/>
      <c r="C862" s="44"/>
      <c r="D862" s="44" t="s">
        <v>1166</v>
      </c>
      <c r="E862" s="44"/>
      <c r="F862" s="85"/>
      <c r="G862" s="85"/>
      <c r="H862" s="45"/>
      <c r="I862" s="44"/>
      <c r="J862" s="43">
        <v>74000.759999999995</v>
      </c>
    </row>
    <row r="863" spans="1:10" ht="18" customHeight="1" x14ac:dyDescent="0.2">
      <c r="A863" s="48" t="s">
        <v>410</v>
      </c>
      <c r="B863" s="46" t="s">
        <v>10</v>
      </c>
      <c r="C863" s="48" t="s">
        <v>11</v>
      </c>
      <c r="D863" s="48" t="s">
        <v>12</v>
      </c>
      <c r="E863" s="84" t="s">
        <v>13</v>
      </c>
      <c r="F863" s="84"/>
      <c r="G863" s="47" t="s">
        <v>14</v>
      </c>
      <c r="H863" s="46" t="s">
        <v>15</v>
      </c>
      <c r="I863" s="46" t="s">
        <v>16</v>
      </c>
      <c r="J863" s="46" t="s">
        <v>17</v>
      </c>
    </row>
    <row r="864" spans="1:10" ht="24" customHeight="1" x14ac:dyDescent="0.2">
      <c r="A864" s="38" t="s">
        <v>18</v>
      </c>
      <c r="B864" s="36" t="s">
        <v>411</v>
      </c>
      <c r="C864" s="38" t="s">
        <v>20</v>
      </c>
      <c r="D864" s="38" t="s">
        <v>412</v>
      </c>
      <c r="E864" s="91" t="s">
        <v>413</v>
      </c>
      <c r="F864" s="91"/>
      <c r="G864" s="37" t="s">
        <v>23</v>
      </c>
      <c r="H864" s="56">
        <v>1</v>
      </c>
      <c r="I864" s="41">
        <v>1519.8</v>
      </c>
      <c r="J864" s="41">
        <v>1519.8</v>
      </c>
    </row>
    <row r="865" spans="1:10" ht="24" customHeight="1" x14ac:dyDescent="0.2">
      <c r="A865" s="34" t="s">
        <v>24</v>
      </c>
      <c r="B865" s="35" t="s">
        <v>25</v>
      </c>
      <c r="C865" s="34" t="s">
        <v>26</v>
      </c>
      <c r="D865" s="34" t="s">
        <v>27</v>
      </c>
      <c r="E865" s="93" t="s">
        <v>28</v>
      </c>
      <c r="F865" s="93"/>
      <c r="G865" s="33" t="s">
        <v>29</v>
      </c>
      <c r="H865" s="55">
        <v>5</v>
      </c>
      <c r="I865" s="54">
        <v>147.32</v>
      </c>
      <c r="J865" s="54">
        <v>736.6</v>
      </c>
    </row>
    <row r="866" spans="1:10" ht="24" customHeight="1" x14ac:dyDescent="0.2">
      <c r="A866" s="34" t="s">
        <v>24</v>
      </c>
      <c r="B866" s="35" t="s">
        <v>42</v>
      </c>
      <c r="C866" s="34" t="s">
        <v>26</v>
      </c>
      <c r="D866" s="34" t="s">
        <v>43</v>
      </c>
      <c r="E866" s="93" t="s">
        <v>28</v>
      </c>
      <c r="F866" s="93"/>
      <c r="G866" s="33" t="s">
        <v>29</v>
      </c>
      <c r="H866" s="55">
        <v>5</v>
      </c>
      <c r="I866" s="54">
        <v>156.63999999999999</v>
      </c>
      <c r="J866" s="54">
        <v>783.2</v>
      </c>
    </row>
    <row r="867" spans="1:10" x14ac:dyDescent="0.2">
      <c r="A867" s="53"/>
      <c r="B867" s="53"/>
      <c r="C867" s="53"/>
      <c r="D867" s="53"/>
      <c r="E867" s="53" t="s">
        <v>30</v>
      </c>
      <c r="F867" s="52">
        <v>833.63501729999996</v>
      </c>
      <c r="G867" s="53" t="s">
        <v>31</v>
      </c>
      <c r="H867" s="52">
        <v>686.16</v>
      </c>
      <c r="I867" s="53" t="s">
        <v>32</v>
      </c>
      <c r="J867" s="52">
        <v>1519.8</v>
      </c>
    </row>
    <row r="868" spans="1:10" x14ac:dyDescent="0.2">
      <c r="A868" s="53"/>
      <c r="B868" s="53"/>
      <c r="C868" s="53"/>
      <c r="D868" s="53"/>
      <c r="E868" s="53" t="s">
        <v>33</v>
      </c>
      <c r="F868" s="52">
        <v>437.39</v>
      </c>
      <c r="G868" s="53"/>
      <c r="H868" s="90" t="s">
        <v>34</v>
      </c>
      <c r="I868" s="90"/>
      <c r="J868" s="52">
        <v>1957.19</v>
      </c>
    </row>
    <row r="869" spans="1:10" ht="30" customHeight="1" thickBot="1" x14ac:dyDescent="0.25">
      <c r="A869" s="29"/>
      <c r="B869" s="29"/>
      <c r="C869" s="29"/>
      <c r="D869" s="29"/>
      <c r="E869" s="29"/>
      <c r="F869" s="29"/>
      <c r="G869" s="29" t="s">
        <v>1199</v>
      </c>
      <c r="H869" s="51">
        <v>4</v>
      </c>
      <c r="I869" s="29" t="s">
        <v>1198</v>
      </c>
      <c r="J869" s="50">
        <v>7828.76</v>
      </c>
    </row>
    <row r="870" spans="1:10" ht="0.95" customHeight="1" thickTop="1" x14ac:dyDescent="0.2">
      <c r="A870" s="49"/>
      <c r="B870" s="49"/>
      <c r="C870" s="49"/>
      <c r="D870" s="49"/>
      <c r="E870" s="49"/>
      <c r="F870" s="49"/>
      <c r="G870" s="49"/>
      <c r="H870" s="49"/>
      <c r="I870" s="49"/>
      <c r="J870" s="49"/>
    </row>
    <row r="871" spans="1:10" ht="18" customHeight="1" x14ac:dyDescent="0.2">
      <c r="A871" s="48" t="s">
        <v>414</v>
      </c>
      <c r="B871" s="46" t="s">
        <v>10</v>
      </c>
      <c r="C871" s="48" t="s">
        <v>11</v>
      </c>
      <c r="D871" s="48" t="s">
        <v>12</v>
      </c>
      <c r="E871" s="84" t="s">
        <v>13</v>
      </c>
      <c r="F871" s="84"/>
      <c r="G871" s="47" t="s">
        <v>14</v>
      </c>
      <c r="H871" s="46" t="s">
        <v>15</v>
      </c>
      <c r="I871" s="46" t="s">
        <v>16</v>
      </c>
      <c r="J871" s="46" t="s">
        <v>17</v>
      </c>
    </row>
    <row r="872" spans="1:10" ht="24" customHeight="1" x14ac:dyDescent="0.2">
      <c r="A872" s="38" t="s">
        <v>18</v>
      </c>
      <c r="B872" s="36" t="s">
        <v>415</v>
      </c>
      <c r="C872" s="38" t="s">
        <v>20</v>
      </c>
      <c r="D872" s="38" t="s">
        <v>416</v>
      </c>
      <c r="E872" s="91" t="s">
        <v>413</v>
      </c>
      <c r="F872" s="91"/>
      <c r="G872" s="37" t="s">
        <v>29</v>
      </c>
      <c r="H872" s="56">
        <v>1</v>
      </c>
      <c r="I872" s="41">
        <v>190.29</v>
      </c>
      <c r="J872" s="41">
        <v>190.29</v>
      </c>
    </row>
    <row r="873" spans="1:10" ht="24" customHeight="1" x14ac:dyDescent="0.2">
      <c r="A873" s="34" t="s">
        <v>24</v>
      </c>
      <c r="B873" s="35" t="s">
        <v>25</v>
      </c>
      <c r="C873" s="34" t="s">
        <v>26</v>
      </c>
      <c r="D873" s="34" t="s">
        <v>27</v>
      </c>
      <c r="E873" s="93" t="s">
        <v>28</v>
      </c>
      <c r="F873" s="93"/>
      <c r="G873" s="33" t="s">
        <v>29</v>
      </c>
      <c r="H873" s="55">
        <v>1</v>
      </c>
      <c r="I873" s="54">
        <v>147.32</v>
      </c>
      <c r="J873" s="54">
        <v>147.32</v>
      </c>
    </row>
    <row r="874" spans="1:10" ht="24" customHeight="1" x14ac:dyDescent="0.2">
      <c r="A874" s="34" t="s">
        <v>24</v>
      </c>
      <c r="B874" s="35" t="s">
        <v>417</v>
      </c>
      <c r="C874" s="34" t="s">
        <v>26</v>
      </c>
      <c r="D874" s="34" t="s">
        <v>418</v>
      </c>
      <c r="E874" s="93" t="s">
        <v>28</v>
      </c>
      <c r="F874" s="93"/>
      <c r="G874" s="33" t="s">
        <v>29</v>
      </c>
      <c r="H874" s="55">
        <v>1</v>
      </c>
      <c r="I874" s="54">
        <v>42.97</v>
      </c>
      <c r="J874" s="54">
        <v>42.97</v>
      </c>
    </row>
    <row r="875" spans="1:10" x14ac:dyDescent="0.2">
      <c r="A875" s="53"/>
      <c r="B875" s="53"/>
      <c r="C875" s="53"/>
      <c r="D875" s="53"/>
      <c r="E875" s="53" t="s">
        <v>30</v>
      </c>
      <c r="F875" s="52">
        <v>104.3771598</v>
      </c>
      <c r="G875" s="53" t="s">
        <v>31</v>
      </c>
      <c r="H875" s="52">
        <v>85.91</v>
      </c>
      <c r="I875" s="53" t="s">
        <v>32</v>
      </c>
      <c r="J875" s="52">
        <v>190.29</v>
      </c>
    </row>
    <row r="876" spans="1:10" x14ac:dyDescent="0.2">
      <c r="A876" s="53"/>
      <c r="B876" s="53"/>
      <c r="C876" s="53"/>
      <c r="D876" s="53"/>
      <c r="E876" s="53" t="s">
        <v>33</v>
      </c>
      <c r="F876" s="52">
        <v>54.76</v>
      </c>
      <c r="G876" s="53"/>
      <c r="H876" s="90" t="s">
        <v>34</v>
      </c>
      <c r="I876" s="90"/>
      <c r="J876" s="52">
        <v>245.05</v>
      </c>
    </row>
    <row r="877" spans="1:10" ht="30" customHeight="1" thickBot="1" x14ac:dyDescent="0.25">
      <c r="A877" s="29"/>
      <c r="B877" s="29"/>
      <c r="C877" s="29"/>
      <c r="D877" s="29"/>
      <c r="E877" s="29"/>
      <c r="F877" s="29"/>
      <c r="G877" s="29" t="s">
        <v>1199</v>
      </c>
      <c r="H877" s="51">
        <v>16</v>
      </c>
      <c r="I877" s="29" t="s">
        <v>1198</v>
      </c>
      <c r="J877" s="50">
        <v>3920.8</v>
      </c>
    </row>
    <row r="878" spans="1:10" ht="0.95" customHeight="1" thickTop="1" x14ac:dyDescent="0.2">
      <c r="A878" s="49"/>
      <c r="B878" s="49"/>
      <c r="C878" s="49"/>
      <c r="D878" s="49"/>
      <c r="E878" s="49"/>
      <c r="F878" s="49"/>
      <c r="G878" s="49"/>
      <c r="H878" s="49"/>
      <c r="I878" s="49"/>
      <c r="J878" s="49"/>
    </row>
    <row r="879" spans="1:10" ht="18" customHeight="1" x14ac:dyDescent="0.2">
      <c r="A879" s="48" t="s">
        <v>419</v>
      </c>
      <c r="B879" s="46" t="s">
        <v>10</v>
      </c>
      <c r="C879" s="48" t="s">
        <v>11</v>
      </c>
      <c r="D879" s="48" t="s">
        <v>12</v>
      </c>
      <c r="E879" s="84" t="s">
        <v>13</v>
      </c>
      <c r="F879" s="84"/>
      <c r="G879" s="47" t="s">
        <v>14</v>
      </c>
      <c r="H879" s="46" t="s">
        <v>15</v>
      </c>
      <c r="I879" s="46" t="s">
        <v>16</v>
      </c>
      <c r="J879" s="46" t="s">
        <v>17</v>
      </c>
    </row>
    <row r="880" spans="1:10" ht="36" customHeight="1" x14ac:dyDescent="0.2">
      <c r="A880" s="38" t="s">
        <v>18</v>
      </c>
      <c r="B880" s="36" t="s">
        <v>420</v>
      </c>
      <c r="C880" s="38" t="s">
        <v>20</v>
      </c>
      <c r="D880" s="38" t="s">
        <v>421</v>
      </c>
      <c r="E880" s="91" t="s">
        <v>413</v>
      </c>
      <c r="F880" s="91"/>
      <c r="G880" s="37" t="s">
        <v>23</v>
      </c>
      <c r="H880" s="56">
        <v>1</v>
      </c>
      <c r="I880" s="41">
        <v>7898.45</v>
      </c>
      <c r="J880" s="41">
        <v>7898.45</v>
      </c>
    </row>
    <row r="881" spans="1:10" ht="24" customHeight="1" x14ac:dyDescent="0.2">
      <c r="A881" s="34" t="s">
        <v>24</v>
      </c>
      <c r="B881" s="35" t="s">
        <v>25</v>
      </c>
      <c r="C881" s="34" t="s">
        <v>26</v>
      </c>
      <c r="D881" s="34" t="s">
        <v>27</v>
      </c>
      <c r="E881" s="93" t="s">
        <v>28</v>
      </c>
      <c r="F881" s="93"/>
      <c r="G881" s="33" t="s">
        <v>29</v>
      </c>
      <c r="H881" s="55">
        <v>35</v>
      </c>
      <c r="I881" s="54">
        <v>147.32</v>
      </c>
      <c r="J881" s="54">
        <v>5156.2</v>
      </c>
    </row>
    <row r="882" spans="1:10" ht="24" customHeight="1" x14ac:dyDescent="0.2">
      <c r="A882" s="34" t="s">
        <v>24</v>
      </c>
      <c r="B882" s="35" t="s">
        <v>422</v>
      </c>
      <c r="C882" s="34" t="s">
        <v>26</v>
      </c>
      <c r="D882" s="34" t="s">
        <v>423</v>
      </c>
      <c r="E882" s="93" t="s">
        <v>28</v>
      </c>
      <c r="F882" s="93"/>
      <c r="G882" s="33" t="s">
        <v>29</v>
      </c>
      <c r="H882" s="55">
        <v>35</v>
      </c>
      <c r="I882" s="54">
        <v>35.380000000000003</v>
      </c>
      <c r="J882" s="54">
        <v>1238.3</v>
      </c>
    </row>
    <row r="883" spans="1:10" ht="24" customHeight="1" x14ac:dyDescent="0.2">
      <c r="A883" s="34" t="s">
        <v>24</v>
      </c>
      <c r="B883" s="35" t="s">
        <v>417</v>
      </c>
      <c r="C883" s="34" t="s">
        <v>26</v>
      </c>
      <c r="D883" s="34" t="s">
        <v>418</v>
      </c>
      <c r="E883" s="93" t="s">
        <v>28</v>
      </c>
      <c r="F883" s="93"/>
      <c r="G883" s="33" t="s">
        <v>29</v>
      </c>
      <c r="H883" s="55">
        <v>35</v>
      </c>
      <c r="I883" s="54">
        <v>42.97</v>
      </c>
      <c r="J883" s="54">
        <v>1503.95</v>
      </c>
    </row>
    <row r="884" spans="1:10" x14ac:dyDescent="0.2">
      <c r="A884" s="53"/>
      <c r="B884" s="53"/>
      <c r="C884" s="53"/>
      <c r="D884" s="53"/>
      <c r="E884" s="53" t="s">
        <v>30</v>
      </c>
      <c r="F884" s="52">
        <v>4332.4282814999997</v>
      </c>
      <c r="G884" s="53" t="s">
        <v>31</v>
      </c>
      <c r="H884" s="52">
        <v>3566.02</v>
      </c>
      <c r="I884" s="53" t="s">
        <v>32</v>
      </c>
      <c r="J884" s="52">
        <v>7898.45</v>
      </c>
    </row>
    <row r="885" spans="1:10" x14ac:dyDescent="0.2">
      <c r="A885" s="53"/>
      <c r="B885" s="53"/>
      <c r="C885" s="53"/>
      <c r="D885" s="53"/>
      <c r="E885" s="53" t="s">
        <v>33</v>
      </c>
      <c r="F885" s="52">
        <v>2273.17</v>
      </c>
      <c r="G885" s="53"/>
      <c r="H885" s="90" t="s">
        <v>34</v>
      </c>
      <c r="I885" s="90"/>
      <c r="J885" s="52">
        <v>10171.620000000001</v>
      </c>
    </row>
    <row r="886" spans="1:10" ht="30" customHeight="1" thickBot="1" x14ac:dyDescent="0.25">
      <c r="A886" s="29"/>
      <c r="B886" s="29"/>
      <c r="C886" s="29"/>
      <c r="D886" s="29"/>
      <c r="E886" s="29"/>
      <c r="F886" s="29"/>
      <c r="G886" s="29" t="s">
        <v>1199</v>
      </c>
      <c r="H886" s="51">
        <v>4</v>
      </c>
      <c r="I886" s="29" t="s">
        <v>1198</v>
      </c>
      <c r="J886" s="50">
        <v>40686.480000000003</v>
      </c>
    </row>
    <row r="887" spans="1:10" ht="0.95" customHeight="1" thickTop="1" x14ac:dyDescent="0.2">
      <c r="A887" s="49"/>
      <c r="B887" s="49"/>
      <c r="C887" s="49"/>
      <c r="D887" s="49"/>
      <c r="E887" s="49"/>
      <c r="F887" s="49"/>
      <c r="G887" s="49"/>
      <c r="H887" s="49"/>
      <c r="I887" s="49"/>
      <c r="J887" s="49"/>
    </row>
    <row r="888" spans="1:10" ht="18" customHeight="1" x14ac:dyDescent="0.2">
      <c r="A888" s="48" t="s">
        <v>424</v>
      </c>
      <c r="B888" s="46" t="s">
        <v>10</v>
      </c>
      <c r="C888" s="48" t="s">
        <v>11</v>
      </c>
      <c r="D888" s="48" t="s">
        <v>12</v>
      </c>
      <c r="E888" s="84" t="s">
        <v>13</v>
      </c>
      <c r="F888" s="84"/>
      <c r="G888" s="47" t="s">
        <v>14</v>
      </c>
      <c r="H888" s="46" t="s">
        <v>15</v>
      </c>
      <c r="I888" s="46" t="s">
        <v>16</v>
      </c>
      <c r="J888" s="46" t="s">
        <v>17</v>
      </c>
    </row>
    <row r="889" spans="1:10" ht="24" customHeight="1" x14ac:dyDescent="0.2">
      <c r="A889" s="38" t="s">
        <v>18</v>
      </c>
      <c r="B889" s="36" t="s">
        <v>425</v>
      </c>
      <c r="C889" s="38" t="s">
        <v>20</v>
      </c>
      <c r="D889" s="38" t="s">
        <v>426</v>
      </c>
      <c r="E889" s="91" t="s">
        <v>413</v>
      </c>
      <c r="F889" s="91"/>
      <c r="G889" s="37" t="s">
        <v>23</v>
      </c>
      <c r="H889" s="56">
        <v>1</v>
      </c>
      <c r="I889" s="41">
        <v>2946.4</v>
      </c>
      <c r="J889" s="41">
        <v>2946.4</v>
      </c>
    </row>
    <row r="890" spans="1:10" ht="24" customHeight="1" x14ac:dyDescent="0.2">
      <c r="A890" s="34" t="s">
        <v>24</v>
      </c>
      <c r="B890" s="35" t="s">
        <v>25</v>
      </c>
      <c r="C890" s="34" t="s">
        <v>26</v>
      </c>
      <c r="D890" s="34" t="s">
        <v>27</v>
      </c>
      <c r="E890" s="93" t="s">
        <v>28</v>
      </c>
      <c r="F890" s="93"/>
      <c r="G890" s="33" t="s">
        <v>29</v>
      </c>
      <c r="H890" s="55">
        <v>20</v>
      </c>
      <c r="I890" s="54">
        <v>147.32</v>
      </c>
      <c r="J890" s="54">
        <v>2946.4</v>
      </c>
    </row>
    <row r="891" spans="1:10" x14ac:dyDescent="0.2">
      <c r="A891" s="53"/>
      <c r="B891" s="53"/>
      <c r="C891" s="53"/>
      <c r="D891" s="53"/>
      <c r="E891" s="53" t="s">
        <v>30</v>
      </c>
      <c r="F891" s="52">
        <v>1616.1483188</v>
      </c>
      <c r="G891" s="53" t="s">
        <v>31</v>
      </c>
      <c r="H891" s="52">
        <v>1330.25</v>
      </c>
      <c r="I891" s="53" t="s">
        <v>32</v>
      </c>
      <c r="J891" s="52">
        <v>2946.4</v>
      </c>
    </row>
    <row r="892" spans="1:10" x14ac:dyDescent="0.2">
      <c r="A892" s="53"/>
      <c r="B892" s="53"/>
      <c r="C892" s="53"/>
      <c r="D892" s="53"/>
      <c r="E892" s="53" t="s">
        <v>33</v>
      </c>
      <c r="F892" s="52">
        <v>847.97</v>
      </c>
      <c r="G892" s="53"/>
      <c r="H892" s="90" t="s">
        <v>34</v>
      </c>
      <c r="I892" s="90"/>
      <c r="J892" s="52">
        <v>3794.37</v>
      </c>
    </row>
    <row r="893" spans="1:10" ht="30" customHeight="1" thickBot="1" x14ac:dyDescent="0.25">
      <c r="A893" s="29"/>
      <c r="B893" s="29"/>
      <c r="C893" s="29"/>
      <c r="D893" s="29"/>
      <c r="E893" s="29"/>
      <c r="F893" s="29"/>
      <c r="G893" s="29" t="s">
        <v>1199</v>
      </c>
      <c r="H893" s="51">
        <v>4</v>
      </c>
      <c r="I893" s="29" t="s">
        <v>1198</v>
      </c>
      <c r="J893" s="50">
        <v>15177.48</v>
      </c>
    </row>
    <row r="894" spans="1:10" ht="0.95" customHeight="1" thickTop="1" x14ac:dyDescent="0.2">
      <c r="A894" s="49"/>
      <c r="B894" s="49"/>
      <c r="C894" s="49"/>
      <c r="D894" s="49"/>
      <c r="E894" s="49"/>
      <c r="F894" s="49"/>
      <c r="G894" s="49"/>
      <c r="H894" s="49"/>
      <c r="I894" s="49"/>
      <c r="J894" s="49"/>
    </row>
    <row r="895" spans="1:10" ht="18" customHeight="1" x14ac:dyDescent="0.2">
      <c r="A895" s="48" t="s">
        <v>427</v>
      </c>
      <c r="B895" s="46" t="s">
        <v>10</v>
      </c>
      <c r="C895" s="48" t="s">
        <v>11</v>
      </c>
      <c r="D895" s="48" t="s">
        <v>12</v>
      </c>
      <c r="E895" s="84" t="s">
        <v>13</v>
      </c>
      <c r="F895" s="84"/>
      <c r="G895" s="47" t="s">
        <v>14</v>
      </c>
      <c r="H895" s="46" t="s">
        <v>15</v>
      </c>
      <c r="I895" s="46" t="s">
        <v>16</v>
      </c>
      <c r="J895" s="46" t="s">
        <v>17</v>
      </c>
    </row>
    <row r="896" spans="1:10" ht="24" customHeight="1" x14ac:dyDescent="0.2">
      <c r="A896" s="38" t="s">
        <v>18</v>
      </c>
      <c r="B896" s="36" t="s">
        <v>428</v>
      </c>
      <c r="C896" s="38" t="s">
        <v>20</v>
      </c>
      <c r="D896" s="38" t="s">
        <v>429</v>
      </c>
      <c r="E896" s="91" t="s">
        <v>413</v>
      </c>
      <c r="F896" s="91"/>
      <c r="G896" s="37" t="s">
        <v>29</v>
      </c>
      <c r="H896" s="56">
        <v>1</v>
      </c>
      <c r="I896" s="41">
        <v>933.04</v>
      </c>
      <c r="J896" s="41">
        <v>933.04</v>
      </c>
    </row>
    <row r="897" spans="1:10" ht="24" customHeight="1" x14ac:dyDescent="0.2">
      <c r="A897" s="34" t="s">
        <v>24</v>
      </c>
      <c r="B897" s="35" t="s">
        <v>25</v>
      </c>
      <c r="C897" s="34" t="s">
        <v>26</v>
      </c>
      <c r="D897" s="34" t="s">
        <v>27</v>
      </c>
      <c r="E897" s="93" t="s">
        <v>28</v>
      </c>
      <c r="F897" s="93"/>
      <c r="G897" s="33" t="s">
        <v>29</v>
      </c>
      <c r="H897" s="55">
        <v>4</v>
      </c>
      <c r="I897" s="54">
        <v>147.32</v>
      </c>
      <c r="J897" s="54">
        <v>589.28</v>
      </c>
    </row>
    <row r="898" spans="1:10" ht="24" customHeight="1" x14ac:dyDescent="0.2">
      <c r="A898" s="34" t="s">
        <v>24</v>
      </c>
      <c r="B898" s="35" t="s">
        <v>417</v>
      </c>
      <c r="C898" s="34" t="s">
        <v>26</v>
      </c>
      <c r="D898" s="34" t="s">
        <v>418</v>
      </c>
      <c r="E898" s="93" t="s">
        <v>28</v>
      </c>
      <c r="F898" s="93"/>
      <c r="G898" s="33" t="s">
        <v>29</v>
      </c>
      <c r="H898" s="55">
        <v>8</v>
      </c>
      <c r="I898" s="54">
        <v>42.97</v>
      </c>
      <c r="J898" s="54">
        <v>343.76</v>
      </c>
    </row>
    <row r="899" spans="1:10" x14ac:dyDescent="0.2">
      <c r="A899" s="53"/>
      <c r="B899" s="53"/>
      <c r="C899" s="53"/>
      <c r="D899" s="53"/>
      <c r="E899" s="53" t="s">
        <v>30</v>
      </c>
      <c r="F899" s="52">
        <v>511.78761450000002</v>
      </c>
      <c r="G899" s="53" t="s">
        <v>31</v>
      </c>
      <c r="H899" s="52">
        <v>421.25</v>
      </c>
      <c r="I899" s="53" t="s">
        <v>32</v>
      </c>
      <c r="J899" s="52">
        <v>933.04</v>
      </c>
    </row>
    <row r="900" spans="1:10" x14ac:dyDescent="0.2">
      <c r="A900" s="53"/>
      <c r="B900" s="53"/>
      <c r="C900" s="53"/>
      <c r="D900" s="53"/>
      <c r="E900" s="53" t="s">
        <v>33</v>
      </c>
      <c r="F900" s="52">
        <v>268.52</v>
      </c>
      <c r="G900" s="53"/>
      <c r="H900" s="90" t="s">
        <v>34</v>
      </c>
      <c r="I900" s="90"/>
      <c r="J900" s="52">
        <v>1201.56</v>
      </c>
    </row>
    <row r="901" spans="1:10" ht="30" customHeight="1" thickBot="1" x14ac:dyDescent="0.25">
      <c r="A901" s="29"/>
      <c r="B901" s="29"/>
      <c r="C901" s="29"/>
      <c r="D901" s="29"/>
      <c r="E901" s="29"/>
      <c r="F901" s="29"/>
      <c r="G901" s="29" t="s">
        <v>1199</v>
      </c>
      <c r="H901" s="51">
        <v>4</v>
      </c>
      <c r="I901" s="29" t="s">
        <v>1198</v>
      </c>
      <c r="J901" s="50">
        <v>4806.24</v>
      </c>
    </row>
    <row r="902" spans="1:10" ht="0.95" customHeight="1" thickTop="1" x14ac:dyDescent="0.2">
      <c r="A902" s="49"/>
      <c r="B902" s="49"/>
      <c r="C902" s="49"/>
      <c r="D902" s="49"/>
      <c r="E902" s="49"/>
      <c r="F902" s="49"/>
      <c r="G902" s="49"/>
      <c r="H902" s="49"/>
      <c r="I902" s="49"/>
      <c r="J902" s="49"/>
    </row>
    <row r="903" spans="1:10" ht="18" customHeight="1" x14ac:dyDescent="0.2">
      <c r="A903" s="48" t="s">
        <v>430</v>
      </c>
      <c r="B903" s="46" t="s">
        <v>10</v>
      </c>
      <c r="C903" s="48" t="s">
        <v>11</v>
      </c>
      <c r="D903" s="48" t="s">
        <v>12</v>
      </c>
      <c r="E903" s="84" t="s">
        <v>13</v>
      </c>
      <c r="F903" s="84"/>
      <c r="G903" s="47" t="s">
        <v>14</v>
      </c>
      <c r="H903" s="46" t="s">
        <v>15</v>
      </c>
      <c r="I903" s="46" t="s">
        <v>16</v>
      </c>
      <c r="J903" s="46" t="s">
        <v>17</v>
      </c>
    </row>
    <row r="904" spans="1:10" ht="24" customHeight="1" x14ac:dyDescent="0.2">
      <c r="A904" s="38" t="s">
        <v>18</v>
      </c>
      <c r="B904" s="36" t="s">
        <v>431</v>
      </c>
      <c r="C904" s="38" t="s">
        <v>20</v>
      </c>
      <c r="D904" s="38" t="s">
        <v>432</v>
      </c>
      <c r="E904" s="91" t="s">
        <v>413</v>
      </c>
      <c r="F904" s="91"/>
      <c r="G904" s="37" t="s">
        <v>115</v>
      </c>
      <c r="H904" s="56">
        <v>1</v>
      </c>
      <c r="I904" s="41">
        <v>1227.68</v>
      </c>
      <c r="J904" s="41">
        <v>1227.68</v>
      </c>
    </row>
    <row r="905" spans="1:10" ht="24" customHeight="1" x14ac:dyDescent="0.2">
      <c r="A905" s="34" t="s">
        <v>24</v>
      </c>
      <c r="B905" s="35" t="s">
        <v>25</v>
      </c>
      <c r="C905" s="34" t="s">
        <v>26</v>
      </c>
      <c r="D905" s="34" t="s">
        <v>27</v>
      </c>
      <c r="E905" s="93" t="s">
        <v>28</v>
      </c>
      <c r="F905" s="93"/>
      <c r="G905" s="33" t="s">
        <v>29</v>
      </c>
      <c r="H905" s="55">
        <v>6</v>
      </c>
      <c r="I905" s="54">
        <v>147.32</v>
      </c>
      <c r="J905" s="54">
        <v>883.92</v>
      </c>
    </row>
    <row r="906" spans="1:10" ht="24" customHeight="1" x14ac:dyDescent="0.2">
      <c r="A906" s="34" t="s">
        <v>24</v>
      </c>
      <c r="B906" s="35" t="s">
        <v>417</v>
      </c>
      <c r="C906" s="34" t="s">
        <v>26</v>
      </c>
      <c r="D906" s="34" t="s">
        <v>418</v>
      </c>
      <c r="E906" s="93" t="s">
        <v>28</v>
      </c>
      <c r="F906" s="93"/>
      <c r="G906" s="33" t="s">
        <v>29</v>
      </c>
      <c r="H906" s="55">
        <v>8</v>
      </c>
      <c r="I906" s="54">
        <v>42.97</v>
      </c>
      <c r="J906" s="54">
        <v>343.76</v>
      </c>
    </row>
    <row r="907" spans="1:10" x14ac:dyDescent="0.2">
      <c r="A907" s="53"/>
      <c r="B907" s="53"/>
      <c r="C907" s="53"/>
      <c r="D907" s="53"/>
      <c r="E907" s="53" t="s">
        <v>30</v>
      </c>
      <c r="F907" s="52">
        <v>673.40244640000003</v>
      </c>
      <c r="G907" s="53" t="s">
        <v>31</v>
      </c>
      <c r="H907" s="52">
        <v>554.28</v>
      </c>
      <c r="I907" s="53" t="s">
        <v>32</v>
      </c>
      <c r="J907" s="52">
        <v>1227.68</v>
      </c>
    </row>
    <row r="908" spans="1:10" x14ac:dyDescent="0.2">
      <c r="A908" s="53"/>
      <c r="B908" s="53"/>
      <c r="C908" s="53"/>
      <c r="D908" s="53"/>
      <c r="E908" s="53" t="s">
        <v>33</v>
      </c>
      <c r="F908" s="52">
        <v>353.32</v>
      </c>
      <c r="G908" s="53"/>
      <c r="H908" s="90" t="s">
        <v>34</v>
      </c>
      <c r="I908" s="90"/>
      <c r="J908" s="52">
        <v>1581</v>
      </c>
    </row>
    <row r="909" spans="1:10" ht="30" customHeight="1" thickBot="1" x14ac:dyDescent="0.25">
      <c r="A909" s="29"/>
      <c r="B909" s="29"/>
      <c r="C909" s="29"/>
      <c r="D909" s="29"/>
      <c r="E909" s="29"/>
      <c r="F909" s="29"/>
      <c r="G909" s="29" t="s">
        <v>1199</v>
      </c>
      <c r="H909" s="51">
        <v>1</v>
      </c>
      <c r="I909" s="29" t="s">
        <v>1198</v>
      </c>
      <c r="J909" s="50">
        <v>1581</v>
      </c>
    </row>
    <row r="910" spans="1:10" ht="0.95" customHeight="1" thickTop="1" x14ac:dyDescent="0.2">
      <c r="A910" s="49"/>
      <c r="B910" s="49"/>
      <c r="C910" s="49"/>
      <c r="D910" s="49"/>
      <c r="E910" s="49"/>
      <c r="F910" s="49"/>
      <c r="G910" s="49"/>
      <c r="H910" s="49"/>
      <c r="I910" s="49"/>
      <c r="J910" s="49"/>
    </row>
    <row r="911" spans="1:10" x14ac:dyDescent="0.2">
      <c r="A911" s="31"/>
      <c r="B911" s="31"/>
      <c r="C911" s="31"/>
      <c r="D911" s="31"/>
      <c r="E911" s="31"/>
      <c r="F911" s="31"/>
      <c r="G911" s="31"/>
      <c r="H911" s="31"/>
      <c r="I911" s="31"/>
      <c r="J911" s="31"/>
    </row>
    <row r="912" spans="1:10" x14ac:dyDescent="0.2">
      <c r="A912" s="86"/>
      <c r="B912" s="86"/>
      <c r="C912" s="86"/>
      <c r="D912" s="30"/>
      <c r="E912" s="29"/>
      <c r="F912" s="80" t="s">
        <v>577</v>
      </c>
      <c r="G912" s="86"/>
      <c r="H912" s="87">
        <v>2717662.9</v>
      </c>
      <c r="I912" s="86"/>
      <c r="J912" s="86"/>
    </row>
    <row r="913" spans="1:10" x14ac:dyDescent="0.2">
      <c r="A913" s="86"/>
      <c r="B913" s="86"/>
      <c r="C913" s="86"/>
      <c r="D913" s="30"/>
      <c r="E913" s="29"/>
      <c r="F913" s="80" t="s">
        <v>578</v>
      </c>
      <c r="G913" s="86"/>
      <c r="H913" s="87">
        <v>782096.18</v>
      </c>
      <c r="I913" s="86"/>
      <c r="J913" s="86"/>
    </row>
    <row r="914" spans="1:10" x14ac:dyDescent="0.2">
      <c r="A914" s="86"/>
      <c r="B914" s="86"/>
      <c r="C914" s="86"/>
      <c r="D914" s="30"/>
      <c r="E914" s="29"/>
      <c r="F914" s="80" t="s">
        <v>579</v>
      </c>
      <c r="G914" s="86"/>
      <c r="H914" s="87">
        <v>3499759.08</v>
      </c>
      <c r="I914" s="86"/>
      <c r="J914" s="86"/>
    </row>
    <row r="915" spans="1:10" ht="60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1:10" ht="69.95" customHeight="1" x14ac:dyDescent="0.2">
      <c r="A916" s="81" t="s">
        <v>580</v>
      </c>
      <c r="B916" s="72"/>
      <c r="C916" s="72"/>
      <c r="D916" s="72"/>
      <c r="E916" s="72"/>
      <c r="F916" s="72"/>
      <c r="G916" s="72"/>
      <c r="H916" s="72"/>
      <c r="I916" s="72"/>
      <c r="J916" s="72"/>
    </row>
  </sheetData>
  <mergeCells count="650">
    <mergeCell ref="A916:J916"/>
    <mergeCell ref="H908:I908"/>
    <mergeCell ref="A912:C912"/>
    <mergeCell ref="F912:G912"/>
    <mergeCell ref="H912:J912"/>
    <mergeCell ref="A913:C913"/>
    <mergeCell ref="F913:G913"/>
    <mergeCell ref="H913:J913"/>
    <mergeCell ref="A914:C914"/>
    <mergeCell ref="F914:G914"/>
    <mergeCell ref="H914:J914"/>
    <mergeCell ref="E895:F895"/>
    <mergeCell ref="E896:F896"/>
    <mergeCell ref="E897:F897"/>
    <mergeCell ref="E898:F898"/>
    <mergeCell ref="H900:I900"/>
    <mergeCell ref="E903:F903"/>
    <mergeCell ref="E904:F904"/>
    <mergeCell ref="E905:F905"/>
    <mergeCell ref="E906:F906"/>
    <mergeCell ref="E889:F889"/>
    <mergeCell ref="E890:F890"/>
    <mergeCell ref="H892:I892"/>
    <mergeCell ref="E865:F865"/>
    <mergeCell ref="E866:F866"/>
    <mergeCell ref="H868:I868"/>
    <mergeCell ref="E871:F871"/>
    <mergeCell ref="E872:F872"/>
    <mergeCell ref="E873:F873"/>
    <mergeCell ref="E874:F874"/>
    <mergeCell ref="E880:F880"/>
    <mergeCell ref="E881:F881"/>
    <mergeCell ref="E882:F882"/>
    <mergeCell ref="E883:F883"/>
    <mergeCell ref="H885:I885"/>
    <mergeCell ref="E888:F888"/>
    <mergeCell ref="H876:I876"/>
    <mergeCell ref="E879:F879"/>
    <mergeCell ref="E853:F853"/>
    <mergeCell ref="E854:F854"/>
    <mergeCell ref="E855:F855"/>
    <mergeCell ref="E856:F856"/>
    <mergeCell ref="E857:F857"/>
    <mergeCell ref="H859:I859"/>
    <mergeCell ref="F862:G862"/>
    <mergeCell ref="E863:F863"/>
    <mergeCell ref="E864:F864"/>
    <mergeCell ref="E838:F838"/>
    <mergeCell ref="H840:I840"/>
    <mergeCell ref="E843:F843"/>
    <mergeCell ref="E844:F844"/>
    <mergeCell ref="E845:F845"/>
    <mergeCell ref="E846:F846"/>
    <mergeCell ref="E847:F847"/>
    <mergeCell ref="H849:I849"/>
    <mergeCell ref="E852:F852"/>
    <mergeCell ref="E835:F835"/>
    <mergeCell ref="E836:F836"/>
    <mergeCell ref="E837:F837"/>
    <mergeCell ref="H812:I812"/>
    <mergeCell ref="E815:F815"/>
    <mergeCell ref="E816:F816"/>
    <mergeCell ref="E817:F817"/>
    <mergeCell ref="E818:F818"/>
    <mergeCell ref="E819:F819"/>
    <mergeCell ref="H821:I821"/>
    <mergeCell ref="E826:F826"/>
    <mergeCell ref="E827:F827"/>
    <mergeCell ref="E828:F828"/>
    <mergeCell ref="H830:I830"/>
    <mergeCell ref="E833:F833"/>
    <mergeCell ref="E834:F834"/>
    <mergeCell ref="E824:F824"/>
    <mergeCell ref="E825:F825"/>
    <mergeCell ref="E799:F799"/>
    <mergeCell ref="E800:F800"/>
    <mergeCell ref="H802:I802"/>
    <mergeCell ref="E805:F805"/>
    <mergeCell ref="E806:F806"/>
    <mergeCell ref="E807:F807"/>
    <mergeCell ref="E808:F808"/>
    <mergeCell ref="E809:F809"/>
    <mergeCell ref="E810:F810"/>
    <mergeCell ref="E787:F787"/>
    <mergeCell ref="E788:F788"/>
    <mergeCell ref="E789:F789"/>
    <mergeCell ref="E790:F790"/>
    <mergeCell ref="H792:I792"/>
    <mergeCell ref="E795:F795"/>
    <mergeCell ref="E796:F796"/>
    <mergeCell ref="E797:F797"/>
    <mergeCell ref="E798:F798"/>
    <mergeCell ref="E770:F770"/>
    <mergeCell ref="E771:F771"/>
    <mergeCell ref="E748:F748"/>
    <mergeCell ref="E749:F749"/>
    <mergeCell ref="E750:F750"/>
    <mergeCell ref="E751:F751"/>
    <mergeCell ref="H782:I782"/>
    <mergeCell ref="E785:F785"/>
    <mergeCell ref="E786:F786"/>
    <mergeCell ref="E760:F760"/>
    <mergeCell ref="E761:F761"/>
    <mergeCell ref="E762:F762"/>
    <mergeCell ref="H764:I764"/>
    <mergeCell ref="E767:F767"/>
    <mergeCell ref="E768:F768"/>
    <mergeCell ref="E769:F769"/>
    <mergeCell ref="H773:I773"/>
    <mergeCell ref="E776:F776"/>
    <mergeCell ref="E777:F777"/>
    <mergeCell ref="E778:F778"/>
    <mergeCell ref="E779:F779"/>
    <mergeCell ref="E780:F780"/>
    <mergeCell ref="H753:I753"/>
    <mergeCell ref="E756:F756"/>
    <mergeCell ref="E757:F757"/>
    <mergeCell ref="E758:F758"/>
    <mergeCell ref="E759:F759"/>
    <mergeCell ref="E736:F736"/>
    <mergeCell ref="E737:F737"/>
    <mergeCell ref="E738:F738"/>
    <mergeCell ref="E739:F739"/>
    <mergeCell ref="E740:F740"/>
    <mergeCell ref="H743:I743"/>
    <mergeCell ref="E746:F746"/>
    <mergeCell ref="E747:F747"/>
    <mergeCell ref="H722:I722"/>
    <mergeCell ref="E725:F725"/>
    <mergeCell ref="E726:F726"/>
    <mergeCell ref="E727:F727"/>
    <mergeCell ref="E728:F728"/>
    <mergeCell ref="E729:F729"/>
    <mergeCell ref="F735:G735"/>
    <mergeCell ref="E709:F709"/>
    <mergeCell ref="E710:F710"/>
    <mergeCell ref="E711:F711"/>
    <mergeCell ref="H713:I713"/>
    <mergeCell ref="E716:F716"/>
    <mergeCell ref="E717:F717"/>
    <mergeCell ref="E718:F718"/>
    <mergeCell ref="E741:F741"/>
    <mergeCell ref="E719:F719"/>
    <mergeCell ref="E720:F720"/>
    <mergeCell ref="E697:F697"/>
    <mergeCell ref="E698:F698"/>
    <mergeCell ref="E699:F699"/>
    <mergeCell ref="E700:F700"/>
    <mergeCell ref="E701:F701"/>
    <mergeCell ref="E730:F730"/>
    <mergeCell ref="H732:I732"/>
    <mergeCell ref="H703:I703"/>
    <mergeCell ref="E706:F706"/>
    <mergeCell ref="E707:F707"/>
    <mergeCell ref="E708:F708"/>
    <mergeCell ref="E682:F682"/>
    <mergeCell ref="E683:F683"/>
    <mergeCell ref="H685:I685"/>
    <mergeCell ref="E688:F688"/>
    <mergeCell ref="E689:F689"/>
    <mergeCell ref="E690:F690"/>
    <mergeCell ref="E692:F692"/>
    <mergeCell ref="H694:I694"/>
    <mergeCell ref="E670:F670"/>
    <mergeCell ref="E671:F671"/>
    <mergeCell ref="E672:F672"/>
    <mergeCell ref="E673:F673"/>
    <mergeCell ref="H675:I675"/>
    <mergeCell ref="E678:F678"/>
    <mergeCell ref="E679:F679"/>
    <mergeCell ref="E680:F680"/>
    <mergeCell ref="E681:F681"/>
    <mergeCell ref="E658:F658"/>
    <mergeCell ref="E659:F659"/>
    <mergeCell ref="E660:F660"/>
    <mergeCell ref="E661:F661"/>
    <mergeCell ref="E662:F662"/>
    <mergeCell ref="E663:F663"/>
    <mergeCell ref="E691:F691"/>
    <mergeCell ref="H665:I665"/>
    <mergeCell ref="E668:F668"/>
    <mergeCell ref="E669:F669"/>
    <mergeCell ref="E643:F643"/>
    <mergeCell ref="E644:F644"/>
    <mergeCell ref="H646:I646"/>
    <mergeCell ref="E649:F649"/>
    <mergeCell ref="E650:F650"/>
    <mergeCell ref="E651:F651"/>
    <mergeCell ref="E652:F652"/>
    <mergeCell ref="E642:F642"/>
    <mergeCell ref="E619:F619"/>
    <mergeCell ref="E620:F620"/>
    <mergeCell ref="E621:F621"/>
    <mergeCell ref="E622:F622"/>
    <mergeCell ref="E623:F623"/>
    <mergeCell ref="E624:F624"/>
    <mergeCell ref="E653:F653"/>
    <mergeCell ref="H655:I655"/>
    <mergeCell ref="E631:F631"/>
    <mergeCell ref="E632:F632"/>
    <mergeCell ref="E633:F633"/>
    <mergeCell ref="E634:F634"/>
    <mergeCell ref="E635:F635"/>
    <mergeCell ref="H637:I637"/>
    <mergeCell ref="E640:F640"/>
    <mergeCell ref="E641:F641"/>
    <mergeCell ref="H626:I626"/>
    <mergeCell ref="E629:F629"/>
    <mergeCell ref="E630:F630"/>
    <mergeCell ref="H605:I605"/>
    <mergeCell ref="F608:G608"/>
    <mergeCell ref="E609:F609"/>
    <mergeCell ref="E610:F610"/>
    <mergeCell ref="E611:F611"/>
    <mergeCell ref="E612:F612"/>
    <mergeCell ref="E613:F613"/>
    <mergeCell ref="E614:F614"/>
    <mergeCell ref="H616:I616"/>
    <mergeCell ref="E592:F592"/>
    <mergeCell ref="H594:I594"/>
    <mergeCell ref="E597:F597"/>
    <mergeCell ref="E598:F598"/>
    <mergeCell ref="E599:F599"/>
    <mergeCell ref="E600:F600"/>
    <mergeCell ref="E601:F601"/>
    <mergeCell ref="E602:F602"/>
    <mergeCell ref="E603:F603"/>
    <mergeCell ref="E580:F580"/>
    <mergeCell ref="E581:F581"/>
    <mergeCell ref="E582:F582"/>
    <mergeCell ref="H584:I584"/>
    <mergeCell ref="E587:F587"/>
    <mergeCell ref="E588:F588"/>
    <mergeCell ref="E589:F589"/>
    <mergeCell ref="E590:F590"/>
    <mergeCell ref="E591:F591"/>
    <mergeCell ref="H575:I575"/>
    <mergeCell ref="E578:F578"/>
    <mergeCell ref="E579:F579"/>
    <mergeCell ref="E553:F553"/>
    <mergeCell ref="E554:F554"/>
    <mergeCell ref="H556:I556"/>
    <mergeCell ref="E559:F559"/>
    <mergeCell ref="E560:F560"/>
    <mergeCell ref="E561:F561"/>
    <mergeCell ref="E562:F562"/>
    <mergeCell ref="E568:F568"/>
    <mergeCell ref="E569:F569"/>
    <mergeCell ref="E570:F570"/>
    <mergeCell ref="E571:F571"/>
    <mergeCell ref="E572:F572"/>
    <mergeCell ref="E573:F573"/>
    <mergeCell ref="E552:F552"/>
    <mergeCell ref="E529:F529"/>
    <mergeCell ref="E530:F530"/>
    <mergeCell ref="E531:F531"/>
    <mergeCell ref="E532:F532"/>
    <mergeCell ref="E533:F533"/>
    <mergeCell ref="E534:F534"/>
    <mergeCell ref="E563:F563"/>
    <mergeCell ref="H565:I565"/>
    <mergeCell ref="E541:F541"/>
    <mergeCell ref="E542:F542"/>
    <mergeCell ref="E543:F543"/>
    <mergeCell ref="E544:F544"/>
    <mergeCell ref="H546:I546"/>
    <mergeCell ref="E549:F549"/>
    <mergeCell ref="E550:F550"/>
    <mergeCell ref="E551:F551"/>
    <mergeCell ref="H536:I536"/>
    <mergeCell ref="E539:F539"/>
    <mergeCell ref="E540:F540"/>
    <mergeCell ref="E514:F514"/>
    <mergeCell ref="E515:F515"/>
    <mergeCell ref="H517:I517"/>
    <mergeCell ref="E520:F520"/>
    <mergeCell ref="E521:F521"/>
    <mergeCell ref="E522:F522"/>
    <mergeCell ref="E523:F523"/>
    <mergeCell ref="E513:F513"/>
    <mergeCell ref="E490:F490"/>
    <mergeCell ref="E491:F491"/>
    <mergeCell ref="E492:F492"/>
    <mergeCell ref="E493:F493"/>
    <mergeCell ref="E494:F494"/>
    <mergeCell ref="E495:F495"/>
    <mergeCell ref="E524:F524"/>
    <mergeCell ref="H526:I526"/>
    <mergeCell ref="E502:F502"/>
    <mergeCell ref="E503:F503"/>
    <mergeCell ref="E504:F504"/>
    <mergeCell ref="E505:F505"/>
    <mergeCell ref="E506:F506"/>
    <mergeCell ref="H508:I508"/>
    <mergeCell ref="E511:F511"/>
    <mergeCell ref="E512:F512"/>
    <mergeCell ref="H497:I497"/>
    <mergeCell ref="E500:F500"/>
    <mergeCell ref="E501:F501"/>
    <mergeCell ref="H476:I476"/>
    <mergeCell ref="F479:G479"/>
    <mergeCell ref="E480:F480"/>
    <mergeCell ref="E481:F481"/>
    <mergeCell ref="E482:F482"/>
    <mergeCell ref="E483:F483"/>
    <mergeCell ref="E484:F484"/>
    <mergeCell ref="E485:F485"/>
    <mergeCell ref="H487:I487"/>
    <mergeCell ref="E463:F463"/>
    <mergeCell ref="H465:I465"/>
    <mergeCell ref="E468:F468"/>
    <mergeCell ref="E469:F469"/>
    <mergeCell ref="E470:F470"/>
    <mergeCell ref="E471:F471"/>
    <mergeCell ref="E472:F472"/>
    <mergeCell ref="E473:F473"/>
    <mergeCell ref="E474:F474"/>
    <mergeCell ref="E451:F451"/>
    <mergeCell ref="E452:F452"/>
    <mergeCell ref="E453:F453"/>
    <mergeCell ref="H455:I455"/>
    <mergeCell ref="E458:F458"/>
    <mergeCell ref="E459:F459"/>
    <mergeCell ref="E460:F460"/>
    <mergeCell ref="E461:F461"/>
    <mergeCell ref="E462:F462"/>
    <mergeCell ref="H446:I446"/>
    <mergeCell ref="E449:F449"/>
    <mergeCell ref="E450:F450"/>
    <mergeCell ref="E424:F424"/>
    <mergeCell ref="E425:F425"/>
    <mergeCell ref="H427:I427"/>
    <mergeCell ref="E430:F430"/>
    <mergeCell ref="E431:F431"/>
    <mergeCell ref="E432:F432"/>
    <mergeCell ref="E433:F433"/>
    <mergeCell ref="E439:F439"/>
    <mergeCell ref="E440:F440"/>
    <mergeCell ref="E441:F441"/>
    <mergeCell ref="E442:F442"/>
    <mergeCell ref="E443:F443"/>
    <mergeCell ref="E444:F444"/>
    <mergeCell ref="E434:F434"/>
    <mergeCell ref="H436:I436"/>
    <mergeCell ref="E412:F412"/>
    <mergeCell ref="E413:F413"/>
    <mergeCell ref="E414:F414"/>
    <mergeCell ref="E415:F415"/>
    <mergeCell ref="E416:F416"/>
    <mergeCell ref="H418:I418"/>
    <mergeCell ref="E421:F421"/>
    <mergeCell ref="E422:F422"/>
    <mergeCell ref="H388:I388"/>
    <mergeCell ref="E391:F391"/>
    <mergeCell ref="E392:F392"/>
    <mergeCell ref="E393:F393"/>
    <mergeCell ref="E423:F423"/>
    <mergeCell ref="H398:I398"/>
    <mergeCell ref="E401:F401"/>
    <mergeCell ref="E402:F402"/>
    <mergeCell ref="E403:F403"/>
    <mergeCell ref="E404:F404"/>
    <mergeCell ref="E405:F405"/>
    <mergeCell ref="E406:F406"/>
    <mergeCell ref="H408:I408"/>
    <mergeCell ref="E411:F411"/>
    <mergeCell ref="E394:F394"/>
    <mergeCell ref="E395:F395"/>
    <mergeCell ref="E396:F396"/>
    <mergeCell ref="E373:F373"/>
    <mergeCell ref="E374:F374"/>
    <mergeCell ref="E375:F375"/>
    <mergeCell ref="E376:F376"/>
    <mergeCell ref="E377:F377"/>
    <mergeCell ref="E385:F385"/>
    <mergeCell ref="E386:F386"/>
    <mergeCell ref="H379:I379"/>
    <mergeCell ref="E382:F382"/>
    <mergeCell ref="E383:F383"/>
    <mergeCell ref="E384:F384"/>
    <mergeCell ref="H359:I359"/>
    <mergeCell ref="E362:F362"/>
    <mergeCell ref="E363:F363"/>
    <mergeCell ref="E364:F364"/>
    <mergeCell ref="E365:F365"/>
    <mergeCell ref="E366:F366"/>
    <mergeCell ref="H368:I368"/>
    <mergeCell ref="E371:F371"/>
    <mergeCell ref="E372:F372"/>
    <mergeCell ref="E346:F346"/>
    <mergeCell ref="H348:I348"/>
    <mergeCell ref="E351:F351"/>
    <mergeCell ref="E352:F352"/>
    <mergeCell ref="E353:F353"/>
    <mergeCell ref="E354:F354"/>
    <mergeCell ref="E355:F355"/>
    <mergeCell ref="E356:F356"/>
    <mergeCell ref="E357:F357"/>
    <mergeCell ref="E334:F334"/>
    <mergeCell ref="E335:F335"/>
    <mergeCell ref="E336:F336"/>
    <mergeCell ref="H338:I338"/>
    <mergeCell ref="E341:F341"/>
    <mergeCell ref="E342:F342"/>
    <mergeCell ref="E343:F343"/>
    <mergeCell ref="E344:F344"/>
    <mergeCell ref="E345:F345"/>
    <mergeCell ref="E322:F322"/>
    <mergeCell ref="E323:F323"/>
    <mergeCell ref="E324:F324"/>
    <mergeCell ref="E325:F325"/>
    <mergeCell ref="H327:I327"/>
    <mergeCell ref="F330:G330"/>
    <mergeCell ref="E331:F331"/>
    <mergeCell ref="E332:F332"/>
    <mergeCell ref="E333:F333"/>
    <mergeCell ref="H318:I318"/>
    <mergeCell ref="E321:F321"/>
    <mergeCell ref="E295:F295"/>
    <mergeCell ref="E296:F296"/>
    <mergeCell ref="E297:F297"/>
    <mergeCell ref="H299:I299"/>
    <mergeCell ref="E302:F302"/>
    <mergeCell ref="E303:F303"/>
    <mergeCell ref="E304:F304"/>
    <mergeCell ref="H308:I308"/>
    <mergeCell ref="E311:F311"/>
    <mergeCell ref="E312:F312"/>
    <mergeCell ref="E313:F313"/>
    <mergeCell ref="E314:F314"/>
    <mergeCell ref="E315:F315"/>
    <mergeCell ref="E305:F305"/>
    <mergeCell ref="E306:F306"/>
    <mergeCell ref="E283:F283"/>
    <mergeCell ref="E284:F284"/>
    <mergeCell ref="E285:F285"/>
    <mergeCell ref="E286:F286"/>
    <mergeCell ref="E287:F287"/>
    <mergeCell ref="E288:F288"/>
    <mergeCell ref="E316:F316"/>
    <mergeCell ref="H290:I290"/>
    <mergeCell ref="E293:F293"/>
    <mergeCell ref="E294:F294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H280:I280"/>
    <mergeCell ref="H257:I257"/>
    <mergeCell ref="E260:F260"/>
    <mergeCell ref="E261:F261"/>
    <mergeCell ref="E262:F262"/>
    <mergeCell ref="E263:F263"/>
    <mergeCell ref="E264:F264"/>
    <mergeCell ref="E265:F265"/>
    <mergeCell ref="H267:I267"/>
    <mergeCell ref="H237:I237"/>
    <mergeCell ref="E240:F240"/>
    <mergeCell ref="E270:F270"/>
    <mergeCell ref="E244:F244"/>
    <mergeCell ref="E245:F245"/>
    <mergeCell ref="H247:I247"/>
    <mergeCell ref="E250:F250"/>
    <mergeCell ref="E251:F251"/>
    <mergeCell ref="E252:F252"/>
    <mergeCell ref="E253:F253"/>
    <mergeCell ref="E254:F254"/>
    <mergeCell ref="E255:F255"/>
    <mergeCell ref="E241:F241"/>
    <mergeCell ref="E242:F242"/>
    <mergeCell ref="E243:F243"/>
    <mergeCell ref="E220:F220"/>
    <mergeCell ref="E221:F221"/>
    <mergeCell ref="E222:F222"/>
    <mergeCell ref="E223:F223"/>
    <mergeCell ref="E224:F224"/>
    <mergeCell ref="E225:F225"/>
    <mergeCell ref="E232:F232"/>
    <mergeCell ref="E233:F233"/>
    <mergeCell ref="E234:F234"/>
    <mergeCell ref="E235:F235"/>
    <mergeCell ref="H227:I227"/>
    <mergeCell ref="E230:F230"/>
    <mergeCell ref="E231:F231"/>
    <mergeCell ref="E205:F205"/>
    <mergeCell ref="H207:I207"/>
    <mergeCell ref="E210:F210"/>
    <mergeCell ref="E211:F211"/>
    <mergeCell ref="E212:F212"/>
    <mergeCell ref="E213:F213"/>
    <mergeCell ref="E214:F214"/>
    <mergeCell ref="E204:F204"/>
    <mergeCell ref="E181:F181"/>
    <mergeCell ref="E182:F182"/>
    <mergeCell ref="E183:F183"/>
    <mergeCell ref="E184:F184"/>
    <mergeCell ref="E185:F185"/>
    <mergeCell ref="E215:F215"/>
    <mergeCell ref="H217:I217"/>
    <mergeCell ref="E193:F193"/>
    <mergeCell ref="E194:F194"/>
    <mergeCell ref="E195:F195"/>
    <mergeCell ref="H197:I197"/>
    <mergeCell ref="E200:F200"/>
    <mergeCell ref="E201:F201"/>
    <mergeCell ref="E202:F202"/>
    <mergeCell ref="E203:F203"/>
    <mergeCell ref="H187:I187"/>
    <mergeCell ref="E190:F190"/>
    <mergeCell ref="E191:F191"/>
    <mergeCell ref="E192:F192"/>
    <mergeCell ref="E166:F166"/>
    <mergeCell ref="H168:I168"/>
    <mergeCell ref="E171:F171"/>
    <mergeCell ref="E172:F172"/>
    <mergeCell ref="E173:F173"/>
    <mergeCell ref="E174:F174"/>
    <mergeCell ref="E175:F175"/>
    <mergeCell ref="H177:I177"/>
    <mergeCell ref="E180:F180"/>
    <mergeCell ref="E154:F154"/>
    <mergeCell ref="E155:F155"/>
    <mergeCell ref="E156:F156"/>
    <mergeCell ref="H158:I158"/>
    <mergeCell ref="E161:F161"/>
    <mergeCell ref="E162:F162"/>
    <mergeCell ref="E163:F163"/>
    <mergeCell ref="E164:F164"/>
    <mergeCell ref="E165:F165"/>
    <mergeCell ref="H140:I140"/>
    <mergeCell ref="E143:F143"/>
    <mergeCell ref="E144:F144"/>
    <mergeCell ref="E145:F145"/>
    <mergeCell ref="E146:F146"/>
    <mergeCell ref="E147:F147"/>
    <mergeCell ref="H149:I149"/>
    <mergeCell ref="E152:F152"/>
    <mergeCell ref="E153:F153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24:F124"/>
    <mergeCell ref="H126:I126"/>
    <mergeCell ref="F129:G129"/>
    <mergeCell ref="E103:F103"/>
    <mergeCell ref="E104:F104"/>
    <mergeCell ref="E105:F105"/>
    <mergeCell ref="E106:F106"/>
    <mergeCell ref="H108:I108"/>
    <mergeCell ref="E111:F111"/>
    <mergeCell ref="E112:F112"/>
    <mergeCell ref="E115:F115"/>
    <mergeCell ref="H117:I117"/>
    <mergeCell ref="E120:F120"/>
    <mergeCell ref="E121:F121"/>
    <mergeCell ref="E122:F122"/>
    <mergeCell ref="E123:F123"/>
    <mergeCell ref="E113:F113"/>
    <mergeCell ref="E114:F114"/>
    <mergeCell ref="F91:G91"/>
    <mergeCell ref="E92:F92"/>
    <mergeCell ref="E93:F93"/>
    <mergeCell ref="E94:F94"/>
    <mergeCell ref="E95:F95"/>
    <mergeCell ref="E96:F96"/>
    <mergeCell ref="E97:F97"/>
    <mergeCell ref="H99:I99"/>
    <mergeCell ref="E102:F102"/>
    <mergeCell ref="E76:F76"/>
    <mergeCell ref="E77:F77"/>
    <mergeCell ref="E78:F78"/>
    <mergeCell ref="H80:I80"/>
    <mergeCell ref="E83:F83"/>
    <mergeCell ref="E84:F84"/>
    <mergeCell ref="E85:F85"/>
    <mergeCell ref="E86:F86"/>
    <mergeCell ref="H88:I88"/>
    <mergeCell ref="E64:F64"/>
    <mergeCell ref="E65:F65"/>
    <mergeCell ref="E66:F66"/>
    <mergeCell ref="E67:F67"/>
    <mergeCell ref="E68:F68"/>
    <mergeCell ref="E69:F69"/>
    <mergeCell ref="E70:F70"/>
    <mergeCell ref="H72:I72"/>
    <mergeCell ref="E75:F75"/>
    <mergeCell ref="E63:F63"/>
    <mergeCell ref="E40:F40"/>
    <mergeCell ref="E41:F41"/>
    <mergeCell ref="E42:F42"/>
    <mergeCell ref="E43:F43"/>
    <mergeCell ref="E44:F44"/>
    <mergeCell ref="H46:I46"/>
    <mergeCell ref="F49:G49"/>
    <mergeCell ref="E52:F52"/>
    <mergeCell ref="E53:F53"/>
    <mergeCell ref="E54:F54"/>
    <mergeCell ref="E55:F55"/>
    <mergeCell ref="E56:F56"/>
    <mergeCell ref="E57:F57"/>
    <mergeCell ref="E50:F50"/>
    <mergeCell ref="E51:F51"/>
    <mergeCell ref="E28:F28"/>
    <mergeCell ref="E29:F29"/>
    <mergeCell ref="E30:F30"/>
    <mergeCell ref="E31:F31"/>
    <mergeCell ref="E32:F32"/>
    <mergeCell ref="H59:I59"/>
    <mergeCell ref="E62:F62"/>
    <mergeCell ref="H34:I34"/>
    <mergeCell ref="E37:F37"/>
    <mergeCell ref="E38:F38"/>
    <mergeCell ref="E39:F39"/>
    <mergeCell ref="E16:F16"/>
    <mergeCell ref="E17:F17"/>
    <mergeCell ref="E18:F18"/>
    <mergeCell ref="E19:F19"/>
    <mergeCell ref="E20:F20"/>
    <mergeCell ref="H22:I22"/>
    <mergeCell ref="C1:D1"/>
    <mergeCell ref="E1:F1"/>
    <mergeCell ref="G1:H1"/>
    <mergeCell ref="I1:J1"/>
    <mergeCell ref="C2:D2"/>
    <mergeCell ref="E25:F25"/>
    <mergeCell ref="E26:F26"/>
    <mergeCell ref="E27:F27"/>
    <mergeCell ref="F4:G4"/>
    <mergeCell ref="E5:F5"/>
    <mergeCell ref="E6:F6"/>
    <mergeCell ref="E7:F7"/>
    <mergeCell ref="E2:F2"/>
    <mergeCell ref="G2:H2"/>
    <mergeCell ref="I2:J2"/>
    <mergeCell ref="A3:J3"/>
    <mergeCell ref="H9:I9"/>
    <mergeCell ref="F12:G12"/>
    <mergeCell ref="E13:F13"/>
    <mergeCell ref="E14:F14"/>
    <mergeCell ref="E15:F15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F2044-5EAE-41B1-8697-1F1C20300CCF}">
  <sheetPr>
    <pageSetUpPr fitToPage="1"/>
  </sheetPr>
  <dimension ref="A1:L2593"/>
  <sheetViews>
    <sheetView showOutlineSymbols="0" showWhiteSpace="0" workbookViewId="0"/>
  </sheetViews>
  <sheetFormatPr defaultRowHeight="14.25" x14ac:dyDescent="0.2"/>
  <cols>
    <col min="1" max="1" width="10" bestFit="1" customWidth="1"/>
    <col min="2" max="3" width="8" bestFit="1" customWidth="1"/>
    <col min="4" max="4" width="60" bestFit="1" customWidth="1"/>
    <col min="5" max="5" width="5" bestFit="1" customWidth="1"/>
    <col min="6" max="6" width="10" bestFit="1" customWidth="1"/>
    <col min="7" max="7" width="13" bestFit="1" customWidth="1"/>
    <col min="8" max="8" width="10" bestFit="1" customWidth="1"/>
    <col min="10" max="10" width="24" bestFit="1" customWidth="1"/>
    <col min="11" max="11" width="15" bestFit="1" customWidth="1"/>
    <col min="12" max="12" width="24" bestFit="1" customWidth="1"/>
  </cols>
  <sheetData>
    <row r="1" spans="1:12" ht="15" x14ac:dyDescent="0.2">
      <c r="A1" s="39"/>
      <c r="B1" s="39"/>
      <c r="C1" s="82" t="s">
        <v>0</v>
      </c>
      <c r="D1" s="82"/>
      <c r="E1" s="82" t="s">
        <v>1</v>
      </c>
      <c r="F1" s="82"/>
      <c r="G1" s="82"/>
      <c r="H1" s="82" t="s">
        <v>2</v>
      </c>
      <c r="I1" s="82"/>
      <c r="J1" s="72"/>
      <c r="K1" s="72"/>
      <c r="L1" s="72"/>
    </row>
    <row r="2" spans="1:12" ht="80.099999999999994" customHeight="1" x14ac:dyDescent="0.2">
      <c r="A2" s="32"/>
      <c r="B2" s="32"/>
      <c r="C2" s="80" t="s">
        <v>4</v>
      </c>
      <c r="D2" s="80"/>
      <c r="E2" s="80" t="s">
        <v>5</v>
      </c>
      <c r="F2" s="80"/>
      <c r="G2" s="80"/>
      <c r="H2" s="80" t="s">
        <v>6</v>
      </c>
      <c r="I2" s="80"/>
      <c r="J2" s="72"/>
      <c r="K2" s="72"/>
      <c r="L2" s="72"/>
    </row>
    <row r="3" spans="1:12" ht="15" x14ac:dyDescent="0.25">
      <c r="A3" s="83" t="s">
        <v>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ht="24" customHeight="1" x14ac:dyDescent="0.2">
      <c r="A4" s="38" t="s">
        <v>1161</v>
      </c>
      <c r="B4" s="36" t="s">
        <v>19</v>
      </c>
      <c r="C4" s="38" t="s">
        <v>20</v>
      </c>
      <c r="D4" s="38" t="s">
        <v>21</v>
      </c>
      <c r="E4" s="37" t="s">
        <v>23</v>
      </c>
      <c r="F4" s="36"/>
      <c r="G4" s="36"/>
      <c r="H4" s="36"/>
      <c r="I4" s="36"/>
      <c r="J4" s="36"/>
      <c r="K4" s="36"/>
      <c r="L4" s="36"/>
    </row>
    <row r="5" spans="1:12" x14ac:dyDescent="0.2">
      <c r="A5" s="80" t="s">
        <v>28</v>
      </c>
      <c r="B5" s="80"/>
      <c r="C5" s="80"/>
      <c r="D5" s="80"/>
      <c r="E5" s="80"/>
      <c r="F5" s="80"/>
      <c r="G5" s="80"/>
      <c r="H5" s="80"/>
      <c r="I5" s="32"/>
      <c r="J5" s="32"/>
      <c r="K5" s="32"/>
      <c r="L5" s="32"/>
    </row>
    <row r="6" spans="1:12" ht="17.100000000000001" customHeight="1" x14ac:dyDescent="0.2">
      <c r="A6" s="32" t="s">
        <v>598</v>
      </c>
      <c r="B6" s="29" t="s">
        <v>10</v>
      </c>
      <c r="C6" s="32" t="s">
        <v>11</v>
      </c>
      <c r="D6" s="32" t="s">
        <v>12</v>
      </c>
      <c r="E6" s="28" t="s">
        <v>14</v>
      </c>
      <c r="F6" s="86" t="s">
        <v>16</v>
      </c>
      <c r="G6" s="86"/>
      <c r="H6" s="86" t="s">
        <v>597</v>
      </c>
      <c r="I6" s="86"/>
      <c r="J6" s="86" t="s">
        <v>17</v>
      </c>
      <c r="K6" s="86"/>
      <c r="L6" s="86"/>
    </row>
    <row r="7" spans="1:12" ht="24" customHeight="1" x14ac:dyDescent="0.2">
      <c r="A7" s="34" t="s">
        <v>24</v>
      </c>
      <c r="B7" s="35" t="s">
        <v>25</v>
      </c>
      <c r="C7" s="34" t="s">
        <v>26</v>
      </c>
      <c r="D7" s="34" t="s">
        <v>27</v>
      </c>
      <c r="E7" s="33" t="s">
        <v>29</v>
      </c>
      <c r="F7" s="94" t="s">
        <v>596</v>
      </c>
      <c r="G7" s="94"/>
      <c r="H7" s="94">
        <v>46.998496000000003</v>
      </c>
      <c r="I7" s="94"/>
      <c r="J7" s="95">
        <v>3797.9485</v>
      </c>
      <c r="K7" s="95"/>
      <c r="L7" s="95"/>
    </row>
    <row r="8" spans="1:12" ht="17.100000000000001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 t="s">
        <v>594</v>
      </c>
      <c r="K8" s="29"/>
      <c r="L8" s="29" t="s">
        <v>1160</v>
      </c>
    </row>
    <row r="9" spans="1:12" ht="17.100000000000001" customHeight="1" x14ac:dyDescent="0.2">
      <c r="A9" s="32" t="s">
        <v>592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7.100000000000001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 t="s">
        <v>591</v>
      </c>
      <c r="K10" s="29"/>
      <c r="L10" s="29" t="s">
        <v>1159</v>
      </c>
    </row>
    <row r="11" spans="1:12" ht="17.100000000000001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 t="s">
        <v>589</v>
      </c>
      <c r="K11" s="29" t="s">
        <v>588</v>
      </c>
      <c r="L11" s="29" t="s">
        <v>1158</v>
      </c>
    </row>
    <row r="12" spans="1:12" ht="17.100000000000001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 t="s">
        <v>586</v>
      </c>
      <c r="K12" s="29"/>
      <c r="L12" s="29" t="s">
        <v>1157</v>
      </c>
    </row>
    <row r="13" spans="1:12" ht="17.100000000000001" customHeight="1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 t="s">
        <v>584</v>
      </c>
      <c r="K13" s="29" t="s">
        <v>6</v>
      </c>
      <c r="L13" s="29" t="s">
        <v>1156</v>
      </c>
    </row>
    <row r="14" spans="1:12" ht="17.100000000000001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 t="s">
        <v>582</v>
      </c>
      <c r="K14" s="29"/>
      <c r="L14" s="29" t="s">
        <v>1155</v>
      </c>
    </row>
    <row r="15" spans="1:12" ht="30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2" ht="24" customHeight="1" x14ac:dyDescent="0.2">
      <c r="A16" s="38" t="s">
        <v>1154</v>
      </c>
      <c r="B16" s="36" t="s">
        <v>36</v>
      </c>
      <c r="C16" s="38" t="s">
        <v>26</v>
      </c>
      <c r="D16" s="38" t="s">
        <v>37</v>
      </c>
      <c r="E16" s="37" t="s">
        <v>29</v>
      </c>
      <c r="F16" s="36"/>
      <c r="G16" s="36"/>
      <c r="H16" s="36"/>
      <c r="I16" s="36"/>
      <c r="J16" s="36"/>
      <c r="K16" s="36"/>
      <c r="L16" s="36"/>
    </row>
    <row r="17" spans="1:12" x14ac:dyDescent="0.2">
      <c r="A17" s="80" t="s">
        <v>46</v>
      </c>
      <c r="B17" s="80"/>
      <c r="C17" s="80"/>
      <c r="D17" s="80"/>
      <c r="E17" s="80"/>
      <c r="F17" s="80"/>
      <c r="G17" s="80"/>
      <c r="H17" s="80"/>
      <c r="I17" s="32"/>
      <c r="J17" s="32"/>
      <c r="K17" s="32"/>
      <c r="L17" s="32"/>
    </row>
    <row r="18" spans="1:12" ht="17.100000000000001" customHeight="1" x14ac:dyDescent="0.2">
      <c r="A18" s="32" t="s">
        <v>598</v>
      </c>
      <c r="B18" s="29" t="s">
        <v>10</v>
      </c>
      <c r="C18" s="32" t="s">
        <v>11</v>
      </c>
      <c r="D18" s="32" t="s">
        <v>12</v>
      </c>
      <c r="E18" s="28" t="s">
        <v>14</v>
      </c>
      <c r="F18" s="86" t="s">
        <v>16</v>
      </c>
      <c r="G18" s="86"/>
      <c r="H18" s="86" t="s">
        <v>597</v>
      </c>
      <c r="I18" s="86"/>
      <c r="J18" s="86" t="s">
        <v>17</v>
      </c>
      <c r="K18" s="86"/>
      <c r="L18" s="86"/>
    </row>
    <row r="19" spans="1:12" ht="24" customHeight="1" x14ac:dyDescent="0.2">
      <c r="A19" s="34" t="s">
        <v>24</v>
      </c>
      <c r="B19" s="35" t="s">
        <v>44</v>
      </c>
      <c r="C19" s="34" t="s">
        <v>26</v>
      </c>
      <c r="D19" s="34" t="s">
        <v>45</v>
      </c>
      <c r="E19" s="33" t="s">
        <v>29</v>
      </c>
      <c r="F19" s="94" t="s">
        <v>924</v>
      </c>
      <c r="G19" s="94"/>
      <c r="H19" s="94">
        <v>1</v>
      </c>
      <c r="I19" s="94"/>
      <c r="J19" s="95">
        <v>0.66</v>
      </c>
      <c r="K19" s="95"/>
      <c r="L19" s="95"/>
    </row>
    <row r="20" spans="1:12" ht="24" customHeight="1" x14ac:dyDescent="0.2">
      <c r="A20" s="34" t="s">
        <v>24</v>
      </c>
      <c r="B20" s="35" t="s">
        <v>47</v>
      </c>
      <c r="C20" s="34" t="s">
        <v>26</v>
      </c>
      <c r="D20" s="34" t="s">
        <v>48</v>
      </c>
      <c r="E20" s="33" t="s">
        <v>29</v>
      </c>
      <c r="F20" s="94" t="s">
        <v>681</v>
      </c>
      <c r="G20" s="94"/>
      <c r="H20" s="94">
        <v>1</v>
      </c>
      <c r="I20" s="94"/>
      <c r="J20" s="95">
        <v>0.01</v>
      </c>
      <c r="K20" s="95"/>
      <c r="L20" s="95"/>
    </row>
    <row r="21" spans="1:12" ht="17.100000000000001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 t="s">
        <v>594</v>
      </c>
      <c r="K21" s="29"/>
      <c r="L21" s="29" t="s">
        <v>1015</v>
      </c>
    </row>
    <row r="22" spans="1:12" x14ac:dyDescent="0.2">
      <c r="A22" s="80" t="s">
        <v>28</v>
      </c>
      <c r="B22" s="80"/>
      <c r="C22" s="80"/>
      <c r="D22" s="80"/>
      <c r="E22" s="80"/>
      <c r="F22" s="80"/>
      <c r="G22" s="80"/>
      <c r="H22" s="80"/>
      <c r="I22" s="32"/>
      <c r="J22" s="32"/>
      <c r="K22" s="32"/>
      <c r="L22" s="32"/>
    </row>
    <row r="23" spans="1:12" ht="17.100000000000001" customHeight="1" x14ac:dyDescent="0.2">
      <c r="A23" s="32" t="s">
        <v>598</v>
      </c>
      <c r="B23" s="29" t="s">
        <v>10</v>
      </c>
      <c r="C23" s="32" t="s">
        <v>11</v>
      </c>
      <c r="D23" s="32" t="s">
        <v>12</v>
      </c>
      <c r="E23" s="28" t="s">
        <v>14</v>
      </c>
      <c r="F23" s="86" t="s">
        <v>16</v>
      </c>
      <c r="G23" s="86"/>
      <c r="H23" s="86" t="s">
        <v>597</v>
      </c>
      <c r="I23" s="86"/>
      <c r="J23" s="86" t="s">
        <v>17</v>
      </c>
      <c r="K23" s="86"/>
      <c r="L23" s="86"/>
    </row>
    <row r="24" spans="1:12" ht="24" customHeight="1" x14ac:dyDescent="0.2">
      <c r="A24" s="34" t="s">
        <v>24</v>
      </c>
      <c r="B24" s="35" t="s">
        <v>42</v>
      </c>
      <c r="C24" s="34" t="s">
        <v>26</v>
      </c>
      <c r="D24" s="34" t="s">
        <v>43</v>
      </c>
      <c r="E24" s="33" t="s">
        <v>29</v>
      </c>
      <c r="F24" s="94" t="s">
        <v>635</v>
      </c>
      <c r="G24" s="94"/>
      <c r="H24" s="94">
        <v>1.0093797</v>
      </c>
      <c r="I24" s="94"/>
      <c r="J24" s="95">
        <v>86.725899999999996</v>
      </c>
      <c r="K24" s="95"/>
      <c r="L24" s="95"/>
    </row>
    <row r="25" spans="1:12" ht="17.100000000000001" customHeigh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 t="s">
        <v>594</v>
      </c>
      <c r="K25" s="29"/>
      <c r="L25" s="29" t="s">
        <v>1153</v>
      </c>
    </row>
    <row r="26" spans="1:12" x14ac:dyDescent="0.2">
      <c r="A26" s="80" t="s">
        <v>54</v>
      </c>
      <c r="B26" s="80"/>
      <c r="C26" s="80"/>
      <c r="D26" s="80"/>
      <c r="E26" s="80"/>
      <c r="F26" s="80"/>
      <c r="G26" s="80"/>
      <c r="H26" s="80"/>
      <c r="I26" s="32"/>
      <c r="J26" s="32"/>
      <c r="K26" s="32"/>
      <c r="L26" s="32"/>
    </row>
    <row r="27" spans="1:12" ht="17.100000000000001" customHeight="1" x14ac:dyDescent="0.2">
      <c r="A27" s="32" t="s">
        <v>598</v>
      </c>
      <c r="B27" s="29" t="s">
        <v>10</v>
      </c>
      <c r="C27" s="32" t="s">
        <v>11</v>
      </c>
      <c r="D27" s="32" t="s">
        <v>12</v>
      </c>
      <c r="E27" s="28" t="s">
        <v>14</v>
      </c>
      <c r="F27" s="86" t="s">
        <v>16</v>
      </c>
      <c r="G27" s="86"/>
      <c r="H27" s="86" t="s">
        <v>597</v>
      </c>
      <c r="I27" s="86"/>
      <c r="J27" s="86" t="s">
        <v>17</v>
      </c>
      <c r="K27" s="86"/>
      <c r="L27" s="86"/>
    </row>
    <row r="28" spans="1:12" ht="24" customHeight="1" x14ac:dyDescent="0.2">
      <c r="A28" s="34" t="s">
        <v>24</v>
      </c>
      <c r="B28" s="35" t="s">
        <v>52</v>
      </c>
      <c r="C28" s="34" t="s">
        <v>26</v>
      </c>
      <c r="D28" s="34" t="s">
        <v>53</v>
      </c>
      <c r="E28" s="33" t="s">
        <v>29</v>
      </c>
      <c r="F28" s="94" t="s">
        <v>664</v>
      </c>
      <c r="G28" s="94"/>
      <c r="H28" s="94">
        <v>1</v>
      </c>
      <c r="I28" s="94"/>
      <c r="J28" s="95">
        <v>0.06</v>
      </c>
      <c r="K28" s="95"/>
      <c r="L28" s="95"/>
    </row>
    <row r="29" spans="1:12" ht="17.100000000000001" customHeigh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 t="s">
        <v>594</v>
      </c>
      <c r="K29" s="29"/>
      <c r="L29" s="29" t="s">
        <v>664</v>
      </c>
    </row>
    <row r="30" spans="1:12" x14ac:dyDescent="0.2">
      <c r="A30" s="80" t="s">
        <v>51</v>
      </c>
      <c r="B30" s="80"/>
      <c r="C30" s="80"/>
      <c r="D30" s="80"/>
      <c r="E30" s="80"/>
      <c r="F30" s="80"/>
      <c r="G30" s="80"/>
      <c r="H30" s="80"/>
      <c r="I30" s="32"/>
      <c r="J30" s="32"/>
      <c r="K30" s="32"/>
      <c r="L30" s="32"/>
    </row>
    <row r="31" spans="1:12" ht="17.100000000000001" customHeight="1" x14ac:dyDescent="0.2">
      <c r="A31" s="32" t="s">
        <v>598</v>
      </c>
      <c r="B31" s="29" t="s">
        <v>10</v>
      </c>
      <c r="C31" s="32" t="s">
        <v>11</v>
      </c>
      <c r="D31" s="32" t="s">
        <v>12</v>
      </c>
      <c r="E31" s="28" t="s">
        <v>14</v>
      </c>
      <c r="F31" s="86" t="s">
        <v>16</v>
      </c>
      <c r="G31" s="86"/>
      <c r="H31" s="86" t="s">
        <v>597</v>
      </c>
      <c r="I31" s="86"/>
      <c r="J31" s="86" t="s">
        <v>17</v>
      </c>
      <c r="K31" s="86"/>
      <c r="L31" s="86"/>
    </row>
    <row r="32" spans="1:12" ht="24" customHeight="1" x14ac:dyDescent="0.2">
      <c r="A32" s="34" t="s">
        <v>24</v>
      </c>
      <c r="B32" s="35" t="s">
        <v>49</v>
      </c>
      <c r="C32" s="34" t="s">
        <v>26</v>
      </c>
      <c r="D32" s="34" t="s">
        <v>50</v>
      </c>
      <c r="E32" s="33" t="s">
        <v>29</v>
      </c>
      <c r="F32" s="94" t="s">
        <v>661</v>
      </c>
      <c r="G32" s="94"/>
      <c r="H32" s="94">
        <v>1</v>
      </c>
      <c r="I32" s="94"/>
      <c r="J32" s="95">
        <v>0.81</v>
      </c>
      <c r="K32" s="95"/>
      <c r="L32" s="95"/>
    </row>
    <row r="33" spans="1:12" ht="17.100000000000001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 t="s">
        <v>594</v>
      </c>
      <c r="K33" s="29"/>
      <c r="L33" s="29" t="s">
        <v>661</v>
      </c>
    </row>
    <row r="34" spans="1:12" ht="17.100000000000001" customHeight="1" x14ac:dyDescent="0.2">
      <c r="A34" s="32" t="s">
        <v>592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7.100000000000001" customHeight="1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 t="s">
        <v>591</v>
      </c>
      <c r="K35" s="29"/>
      <c r="L35" s="29" t="s">
        <v>1152</v>
      </c>
    </row>
    <row r="36" spans="1:12" ht="17.100000000000001" customHeight="1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 t="s">
        <v>589</v>
      </c>
      <c r="K36" s="29" t="s">
        <v>588</v>
      </c>
      <c r="L36" s="29" t="s">
        <v>1151</v>
      </c>
    </row>
    <row r="37" spans="1:12" ht="17.100000000000001" customHeight="1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 t="s">
        <v>586</v>
      </c>
      <c r="K37" s="29"/>
      <c r="L37" s="29" t="s">
        <v>1150</v>
      </c>
    </row>
    <row r="38" spans="1:12" ht="17.100000000000001" customHeight="1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 t="s">
        <v>584</v>
      </c>
      <c r="K38" s="29" t="s">
        <v>6</v>
      </c>
      <c r="L38" s="29" t="s">
        <v>1149</v>
      </c>
    </row>
    <row r="39" spans="1:12" ht="17.100000000000001" customHeight="1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 t="s">
        <v>582</v>
      </c>
      <c r="K39" s="29"/>
      <c r="L39" s="29" t="s">
        <v>1148</v>
      </c>
    </row>
    <row r="40" spans="1:12" ht="30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24" customHeight="1" x14ac:dyDescent="0.2">
      <c r="A41" s="38" t="s">
        <v>1147</v>
      </c>
      <c r="B41" s="36" t="s">
        <v>56</v>
      </c>
      <c r="C41" s="38" t="s">
        <v>26</v>
      </c>
      <c r="D41" s="38" t="s">
        <v>57</v>
      </c>
      <c r="E41" s="37" t="s">
        <v>29</v>
      </c>
      <c r="F41" s="36"/>
      <c r="G41" s="36"/>
      <c r="H41" s="36"/>
      <c r="I41" s="36"/>
      <c r="J41" s="36"/>
      <c r="K41" s="36"/>
      <c r="L41" s="36"/>
    </row>
    <row r="42" spans="1:12" x14ac:dyDescent="0.2">
      <c r="A42" s="80" t="s">
        <v>46</v>
      </c>
      <c r="B42" s="80"/>
      <c r="C42" s="80"/>
      <c r="D42" s="80"/>
      <c r="E42" s="80"/>
      <c r="F42" s="80"/>
      <c r="G42" s="80"/>
      <c r="H42" s="80"/>
      <c r="I42" s="32"/>
      <c r="J42" s="32"/>
      <c r="K42" s="32"/>
      <c r="L42" s="32"/>
    </row>
    <row r="43" spans="1:12" ht="17.100000000000001" customHeight="1" x14ac:dyDescent="0.2">
      <c r="A43" s="32" t="s">
        <v>598</v>
      </c>
      <c r="B43" s="29" t="s">
        <v>10</v>
      </c>
      <c r="C43" s="32" t="s">
        <v>11</v>
      </c>
      <c r="D43" s="32" t="s">
        <v>12</v>
      </c>
      <c r="E43" s="28" t="s">
        <v>14</v>
      </c>
      <c r="F43" s="86" t="s">
        <v>16</v>
      </c>
      <c r="G43" s="86"/>
      <c r="H43" s="86" t="s">
        <v>597</v>
      </c>
      <c r="I43" s="86"/>
      <c r="J43" s="86" t="s">
        <v>17</v>
      </c>
      <c r="K43" s="86"/>
      <c r="L43" s="86"/>
    </row>
    <row r="44" spans="1:12" ht="24" customHeight="1" x14ac:dyDescent="0.2">
      <c r="A44" s="34" t="s">
        <v>24</v>
      </c>
      <c r="B44" s="35" t="s">
        <v>44</v>
      </c>
      <c r="C44" s="34" t="s">
        <v>26</v>
      </c>
      <c r="D44" s="34" t="s">
        <v>45</v>
      </c>
      <c r="E44" s="33" t="s">
        <v>29</v>
      </c>
      <c r="F44" s="94" t="s">
        <v>924</v>
      </c>
      <c r="G44" s="94"/>
      <c r="H44" s="94">
        <v>1</v>
      </c>
      <c r="I44" s="94"/>
      <c r="J44" s="95">
        <v>0.66</v>
      </c>
      <c r="K44" s="95"/>
      <c r="L44" s="95"/>
    </row>
    <row r="45" spans="1:12" ht="24" customHeight="1" x14ac:dyDescent="0.2">
      <c r="A45" s="34" t="s">
        <v>24</v>
      </c>
      <c r="B45" s="35" t="s">
        <v>47</v>
      </c>
      <c r="C45" s="34" t="s">
        <v>26</v>
      </c>
      <c r="D45" s="34" t="s">
        <v>48</v>
      </c>
      <c r="E45" s="33" t="s">
        <v>29</v>
      </c>
      <c r="F45" s="94" t="s">
        <v>681</v>
      </c>
      <c r="G45" s="94"/>
      <c r="H45" s="94">
        <v>1</v>
      </c>
      <c r="I45" s="94"/>
      <c r="J45" s="95">
        <v>0.01</v>
      </c>
      <c r="K45" s="95"/>
      <c r="L45" s="95"/>
    </row>
    <row r="46" spans="1:12" ht="17.100000000000001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 t="s">
        <v>594</v>
      </c>
      <c r="K46" s="29"/>
      <c r="L46" s="29" t="s">
        <v>1015</v>
      </c>
    </row>
    <row r="47" spans="1:12" x14ac:dyDescent="0.2">
      <c r="A47" s="80" t="s">
        <v>28</v>
      </c>
      <c r="B47" s="80"/>
      <c r="C47" s="80"/>
      <c r="D47" s="80"/>
      <c r="E47" s="80"/>
      <c r="F47" s="80"/>
      <c r="G47" s="80"/>
      <c r="H47" s="80"/>
      <c r="I47" s="32"/>
      <c r="J47" s="32"/>
      <c r="K47" s="32"/>
      <c r="L47" s="32"/>
    </row>
    <row r="48" spans="1:12" ht="17.100000000000001" customHeight="1" x14ac:dyDescent="0.2">
      <c r="A48" s="32" t="s">
        <v>598</v>
      </c>
      <c r="B48" s="29" t="s">
        <v>10</v>
      </c>
      <c r="C48" s="32" t="s">
        <v>11</v>
      </c>
      <c r="D48" s="32" t="s">
        <v>12</v>
      </c>
      <c r="E48" s="28" t="s">
        <v>14</v>
      </c>
      <c r="F48" s="86" t="s">
        <v>16</v>
      </c>
      <c r="G48" s="86"/>
      <c r="H48" s="86" t="s">
        <v>597</v>
      </c>
      <c r="I48" s="86"/>
      <c r="J48" s="86" t="s">
        <v>17</v>
      </c>
      <c r="K48" s="86"/>
      <c r="L48" s="86"/>
    </row>
    <row r="49" spans="1:12" ht="24" customHeight="1" x14ac:dyDescent="0.2">
      <c r="A49" s="34" t="s">
        <v>24</v>
      </c>
      <c r="B49" s="35" t="s">
        <v>25</v>
      </c>
      <c r="C49" s="34" t="s">
        <v>26</v>
      </c>
      <c r="D49" s="34" t="s">
        <v>27</v>
      </c>
      <c r="E49" s="33" t="s">
        <v>29</v>
      </c>
      <c r="F49" s="94" t="s">
        <v>596</v>
      </c>
      <c r="G49" s="94"/>
      <c r="H49" s="94">
        <v>1.0275262000000001</v>
      </c>
      <c r="I49" s="94"/>
      <c r="J49" s="95">
        <v>83.034400000000005</v>
      </c>
      <c r="K49" s="95"/>
      <c r="L49" s="95"/>
    </row>
    <row r="50" spans="1:12" ht="17.100000000000001" customHeight="1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 t="s">
        <v>594</v>
      </c>
      <c r="K50" s="29"/>
      <c r="L50" s="29" t="s">
        <v>1146</v>
      </c>
    </row>
    <row r="51" spans="1:12" x14ac:dyDescent="0.2">
      <c r="A51" s="80" t="s">
        <v>54</v>
      </c>
      <c r="B51" s="80"/>
      <c r="C51" s="80"/>
      <c r="D51" s="80"/>
      <c r="E51" s="80"/>
      <c r="F51" s="80"/>
      <c r="G51" s="80"/>
      <c r="H51" s="80"/>
      <c r="I51" s="32"/>
      <c r="J51" s="32"/>
      <c r="K51" s="32"/>
      <c r="L51" s="32"/>
    </row>
    <row r="52" spans="1:12" ht="17.100000000000001" customHeight="1" x14ac:dyDescent="0.2">
      <c r="A52" s="32" t="s">
        <v>598</v>
      </c>
      <c r="B52" s="29" t="s">
        <v>10</v>
      </c>
      <c r="C52" s="32" t="s">
        <v>11</v>
      </c>
      <c r="D52" s="32" t="s">
        <v>12</v>
      </c>
      <c r="E52" s="28" t="s">
        <v>14</v>
      </c>
      <c r="F52" s="86" t="s">
        <v>16</v>
      </c>
      <c r="G52" s="86"/>
      <c r="H52" s="86" t="s">
        <v>597</v>
      </c>
      <c r="I52" s="86"/>
      <c r="J52" s="86" t="s">
        <v>17</v>
      </c>
      <c r="K52" s="86"/>
      <c r="L52" s="86"/>
    </row>
    <row r="53" spans="1:12" ht="24" customHeight="1" x14ac:dyDescent="0.2">
      <c r="A53" s="34" t="s">
        <v>24</v>
      </c>
      <c r="B53" s="35" t="s">
        <v>52</v>
      </c>
      <c r="C53" s="34" t="s">
        <v>26</v>
      </c>
      <c r="D53" s="34" t="s">
        <v>53</v>
      </c>
      <c r="E53" s="33" t="s">
        <v>29</v>
      </c>
      <c r="F53" s="94" t="s">
        <v>664</v>
      </c>
      <c r="G53" s="94"/>
      <c r="H53" s="94">
        <v>1</v>
      </c>
      <c r="I53" s="94"/>
      <c r="J53" s="95">
        <v>0.06</v>
      </c>
      <c r="K53" s="95"/>
      <c r="L53" s="95"/>
    </row>
    <row r="54" spans="1:12" ht="17.100000000000001" customHeight="1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 t="s">
        <v>594</v>
      </c>
      <c r="K54" s="29"/>
      <c r="L54" s="29" t="s">
        <v>664</v>
      </c>
    </row>
    <row r="55" spans="1:12" x14ac:dyDescent="0.2">
      <c r="A55" s="80" t="s">
        <v>51</v>
      </c>
      <c r="B55" s="80"/>
      <c r="C55" s="80"/>
      <c r="D55" s="80"/>
      <c r="E55" s="80"/>
      <c r="F55" s="80"/>
      <c r="G55" s="80"/>
      <c r="H55" s="80"/>
      <c r="I55" s="32"/>
      <c r="J55" s="32"/>
      <c r="K55" s="32"/>
      <c r="L55" s="32"/>
    </row>
    <row r="56" spans="1:12" ht="17.100000000000001" customHeight="1" x14ac:dyDescent="0.2">
      <c r="A56" s="32" t="s">
        <v>598</v>
      </c>
      <c r="B56" s="29" t="s">
        <v>10</v>
      </c>
      <c r="C56" s="32" t="s">
        <v>11</v>
      </c>
      <c r="D56" s="32" t="s">
        <v>12</v>
      </c>
      <c r="E56" s="28" t="s">
        <v>14</v>
      </c>
      <c r="F56" s="86" t="s">
        <v>16</v>
      </c>
      <c r="G56" s="86"/>
      <c r="H56" s="86" t="s">
        <v>597</v>
      </c>
      <c r="I56" s="86"/>
      <c r="J56" s="86" t="s">
        <v>17</v>
      </c>
      <c r="K56" s="86"/>
      <c r="L56" s="86"/>
    </row>
    <row r="57" spans="1:12" ht="24" customHeight="1" x14ac:dyDescent="0.2">
      <c r="A57" s="34" t="s">
        <v>24</v>
      </c>
      <c r="B57" s="35" t="s">
        <v>49</v>
      </c>
      <c r="C57" s="34" t="s">
        <v>26</v>
      </c>
      <c r="D57" s="34" t="s">
        <v>50</v>
      </c>
      <c r="E57" s="33" t="s">
        <v>29</v>
      </c>
      <c r="F57" s="94" t="s">
        <v>661</v>
      </c>
      <c r="G57" s="94"/>
      <c r="H57" s="94">
        <v>1</v>
      </c>
      <c r="I57" s="94"/>
      <c r="J57" s="95">
        <v>0.81</v>
      </c>
      <c r="K57" s="95"/>
      <c r="L57" s="95"/>
    </row>
    <row r="58" spans="1:12" ht="17.100000000000001" customHeight="1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 t="s">
        <v>594</v>
      </c>
      <c r="K58" s="29"/>
      <c r="L58" s="29" t="s">
        <v>661</v>
      </c>
    </row>
    <row r="59" spans="1:12" ht="17.100000000000001" customHeight="1" x14ac:dyDescent="0.2">
      <c r="A59" s="32" t="s">
        <v>592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1:12" ht="17.100000000000001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 t="s">
        <v>591</v>
      </c>
      <c r="K60" s="29"/>
      <c r="L60" s="29" t="s">
        <v>1145</v>
      </c>
    </row>
    <row r="61" spans="1:12" ht="17.100000000000001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 t="s">
        <v>589</v>
      </c>
      <c r="K61" s="29" t="s">
        <v>588</v>
      </c>
      <c r="L61" s="29" t="s">
        <v>1144</v>
      </c>
    </row>
    <row r="62" spans="1:12" ht="17.100000000000001" customHeight="1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 t="s">
        <v>586</v>
      </c>
      <c r="K62" s="29"/>
      <c r="L62" s="29" t="s">
        <v>1143</v>
      </c>
    </row>
    <row r="63" spans="1:12" ht="17.100000000000001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 t="s">
        <v>584</v>
      </c>
      <c r="K63" s="29" t="s">
        <v>6</v>
      </c>
      <c r="L63" s="29" t="s">
        <v>1142</v>
      </c>
    </row>
    <row r="64" spans="1:12" ht="17.100000000000001" customHeight="1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 t="s">
        <v>582</v>
      </c>
      <c r="K64" s="29"/>
      <c r="L64" s="29" t="s">
        <v>1141</v>
      </c>
    </row>
    <row r="65" spans="1:12" ht="30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1:12" ht="24" customHeight="1" x14ac:dyDescent="0.2">
      <c r="A66" s="38" t="s">
        <v>1140</v>
      </c>
      <c r="B66" s="36" t="s">
        <v>61</v>
      </c>
      <c r="C66" s="38" t="s">
        <v>26</v>
      </c>
      <c r="D66" s="38" t="s">
        <v>62</v>
      </c>
      <c r="E66" s="37" t="s">
        <v>29</v>
      </c>
      <c r="F66" s="36"/>
      <c r="G66" s="36"/>
      <c r="H66" s="36"/>
      <c r="I66" s="36"/>
      <c r="J66" s="36"/>
      <c r="K66" s="36"/>
      <c r="L66" s="36"/>
    </row>
    <row r="67" spans="1:12" x14ac:dyDescent="0.2">
      <c r="A67" s="80" t="s">
        <v>46</v>
      </c>
      <c r="B67" s="80"/>
      <c r="C67" s="80"/>
      <c r="D67" s="80"/>
      <c r="E67" s="80"/>
      <c r="F67" s="80"/>
      <c r="G67" s="80"/>
      <c r="H67" s="80"/>
      <c r="I67" s="32"/>
      <c r="J67" s="32"/>
      <c r="K67" s="32"/>
      <c r="L67" s="32"/>
    </row>
    <row r="68" spans="1:12" ht="17.100000000000001" customHeight="1" x14ac:dyDescent="0.2">
      <c r="A68" s="32" t="s">
        <v>598</v>
      </c>
      <c r="B68" s="29" t="s">
        <v>10</v>
      </c>
      <c r="C68" s="32" t="s">
        <v>11</v>
      </c>
      <c r="D68" s="32" t="s">
        <v>12</v>
      </c>
      <c r="E68" s="28" t="s">
        <v>14</v>
      </c>
      <c r="F68" s="86" t="s">
        <v>16</v>
      </c>
      <c r="G68" s="86"/>
      <c r="H68" s="86" t="s">
        <v>597</v>
      </c>
      <c r="I68" s="86"/>
      <c r="J68" s="86" t="s">
        <v>17</v>
      </c>
      <c r="K68" s="86"/>
      <c r="L68" s="86"/>
    </row>
    <row r="69" spans="1:12" ht="24" customHeight="1" x14ac:dyDescent="0.2">
      <c r="A69" s="34" t="s">
        <v>24</v>
      </c>
      <c r="B69" s="35" t="s">
        <v>67</v>
      </c>
      <c r="C69" s="34" t="s">
        <v>26</v>
      </c>
      <c r="D69" s="34" t="s">
        <v>68</v>
      </c>
      <c r="E69" s="33" t="s">
        <v>29</v>
      </c>
      <c r="F69" s="94" t="s">
        <v>1139</v>
      </c>
      <c r="G69" s="94"/>
      <c r="H69" s="94">
        <v>1</v>
      </c>
      <c r="I69" s="94"/>
      <c r="J69" s="95">
        <v>1.08</v>
      </c>
      <c r="K69" s="95"/>
      <c r="L69" s="95"/>
    </row>
    <row r="70" spans="1:12" ht="24" customHeight="1" x14ac:dyDescent="0.2">
      <c r="A70" s="34" t="s">
        <v>24</v>
      </c>
      <c r="B70" s="35" t="s">
        <v>69</v>
      </c>
      <c r="C70" s="34" t="s">
        <v>26</v>
      </c>
      <c r="D70" s="34" t="s">
        <v>70</v>
      </c>
      <c r="E70" s="33" t="s">
        <v>29</v>
      </c>
      <c r="F70" s="94" t="s">
        <v>959</v>
      </c>
      <c r="G70" s="94"/>
      <c r="H70" s="94">
        <v>1</v>
      </c>
      <c r="I70" s="94"/>
      <c r="J70" s="95">
        <v>0.1</v>
      </c>
      <c r="K70" s="95"/>
      <c r="L70" s="95"/>
    </row>
    <row r="71" spans="1:12" ht="17.100000000000001" customHeight="1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 t="s">
        <v>594</v>
      </c>
      <c r="K71" s="29"/>
      <c r="L71" s="29" t="s">
        <v>1138</v>
      </c>
    </row>
    <row r="72" spans="1:12" x14ac:dyDescent="0.2">
      <c r="A72" s="80" t="s">
        <v>28</v>
      </c>
      <c r="B72" s="80"/>
      <c r="C72" s="80"/>
      <c r="D72" s="80"/>
      <c r="E72" s="80"/>
      <c r="F72" s="80"/>
      <c r="G72" s="80"/>
      <c r="H72" s="80"/>
      <c r="I72" s="32"/>
      <c r="J72" s="32"/>
      <c r="K72" s="32"/>
      <c r="L72" s="32"/>
    </row>
    <row r="73" spans="1:12" ht="17.100000000000001" customHeight="1" x14ac:dyDescent="0.2">
      <c r="A73" s="32" t="s">
        <v>598</v>
      </c>
      <c r="B73" s="29" t="s">
        <v>10</v>
      </c>
      <c r="C73" s="32" t="s">
        <v>11</v>
      </c>
      <c r="D73" s="32" t="s">
        <v>12</v>
      </c>
      <c r="E73" s="28" t="s">
        <v>14</v>
      </c>
      <c r="F73" s="86" t="s">
        <v>16</v>
      </c>
      <c r="G73" s="86"/>
      <c r="H73" s="86" t="s">
        <v>597</v>
      </c>
      <c r="I73" s="86"/>
      <c r="J73" s="86" t="s">
        <v>17</v>
      </c>
      <c r="K73" s="86"/>
      <c r="L73" s="86"/>
    </row>
    <row r="74" spans="1:12" ht="24" customHeight="1" x14ac:dyDescent="0.2">
      <c r="A74" s="34" t="s">
        <v>24</v>
      </c>
      <c r="B74" s="35" t="s">
        <v>65</v>
      </c>
      <c r="C74" s="34" t="s">
        <v>26</v>
      </c>
      <c r="D74" s="34" t="s">
        <v>66</v>
      </c>
      <c r="E74" s="33" t="s">
        <v>29</v>
      </c>
      <c r="F74" s="94" t="s">
        <v>1137</v>
      </c>
      <c r="G74" s="94"/>
      <c r="H74" s="94">
        <v>1.0169802999999999</v>
      </c>
      <c r="I74" s="94"/>
      <c r="J74" s="95">
        <v>40.485999999999997</v>
      </c>
      <c r="K74" s="95"/>
      <c r="L74" s="95"/>
    </row>
    <row r="75" spans="1:12" ht="17.100000000000001" customHeight="1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 t="s">
        <v>594</v>
      </c>
      <c r="K75" s="29"/>
      <c r="L75" s="29" t="s">
        <v>1136</v>
      </c>
    </row>
    <row r="76" spans="1:12" x14ac:dyDescent="0.2">
      <c r="A76" s="80" t="s">
        <v>54</v>
      </c>
      <c r="B76" s="80"/>
      <c r="C76" s="80"/>
      <c r="D76" s="80"/>
      <c r="E76" s="80"/>
      <c r="F76" s="80"/>
      <c r="G76" s="80"/>
      <c r="H76" s="80"/>
      <c r="I76" s="32"/>
      <c r="J76" s="32"/>
      <c r="K76" s="32"/>
      <c r="L76" s="32"/>
    </row>
    <row r="77" spans="1:12" ht="17.100000000000001" customHeight="1" x14ac:dyDescent="0.2">
      <c r="A77" s="32" t="s">
        <v>598</v>
      </c>
      <c r="B77" s="29" t="s">
        <v>10</v>
      </c>
      <c r="C77" s="32" t="s">
        <v>11</v>
      </c>
      <c r="D77" s="32" t="s">
        <v>12</v>
      </c>
      <c r="E77" s="28" t="s">
        <v>14</v>
      </c>
      <c r="F77" s="86" t="s">
        <v>16</v>
      </c>
      <c r="G77" s="86"/>
      <c r="H77" s="86" t="s">
        <v>597</v>
      </c>
      <c r="I77" s="86"/>
      <c r="J77" s="86" t="s">
        <v>17</v>
      </c>
      <c r="K77" s="86"/>
      <c r="L77" s="86"/>
    </row>
    <row r="78" spans="1:12" ht="24" customHeight="1" x14ac:dyDescent="0.2">
      <c r="A78" s="34" t="s">
        <v>24</v>
      </c>
      <c r="B78" s="35" t="s">
        <v>52</v>
      </c>
      <c r="C78" s="34" t="s">
        <v>26</v>
      </c>
      <c r="D78" s="34" t="s">
        <v>53</v>
      </c>
      <c r="E78" s="33" t="s">
        <v>29</v>
      </c>
      <c r="F78" s="94" t="s">
        <v>664</v>
      </c>
      <c r="G78" s="94"/>
      <c r="H78" s="94">
        <v>1</v>
      </c>
      <c r="I78" s="94"/>
      <c r="J78" s="95">
        <v>0.06</v>
      </c>
      <c r="K78" s="95"/>
      <c r="L78" s="95"/>
    </row>
    <row r="79" spans="1:12" ht="17.100000000000001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 t="s">
        <v>594</v>
      </c>
      <c r="K79" s="29"/>
      <c r="L79" s="29" t="s">
        <v>664</v>
      </c>
    </row>
    <row r="80" spans="1:12" x14ac:dyDescent="0.2">
      <c r="A80" s="80" t="s">
        <v>51</v>
      </c>
      <c r="B80" s="80"/>
      <c r="C80" s="80"/>
      <c r="D80" s="80"/>
      <c r="E80" s="80"/>
      <c r="F80" s="80"/>
      <c r="G80" s="80"/>
      <c r="H80" s="80"/>
      <c r="I80" s="32"/>
      <c r="J80" s="32"/>
      <c r="K80" s="32"/>
      <c r="L80" s="32"/>
    </row>
    <row r="81" spans="1:12" ht="17.100000000000001" customHeight="1" x14ac:dyDescent="0.2">
      <c r="A81" s="32" t="s">
        <v>598</v>
      </c>
      <c r="B81" s="29" t="s">
        <v>10</v>
      </c>
      <c r="C81" s="32" t="s">
        <v>11</v>
      </c>
      <c r="D81" s="32" t="s">
        <v>12</v>
      </c>
      <c r="E81" s="28" t="s">
        <v>14</v>
      </c>
      <c r="F81" s="86" t="s">
        <v>16</v>
      </c>
      <c r="G81" s="86"/>
      <c r="H81" s="86" t="s">
        <v>597</v>
      </c>
      <c r="I81" s="86"/>
      <c r="J81" s="86" t="s">
        <v>17</v>
      </c>
      <c r="K81" s="86"/>
      <c r="L81" s="86"/>
    </row>
    <row r="82" spans="1:12" ht="24" customHeight="1" x14ac:dyDescent="0.2">
      <c r="A82" s="34" t="s">
        <v>24</v>
      </c>
      <c r="B82" s="35" t="s">
        <v>49</v>
      </c>
      <c r="C82" s="34" t="s">
        <v>26</v>
      </c>
      <c r="D82" s="34" t="s">
        <v>50</v>
      </c>
      <c r="E82" s="33" t="s">
        <v>29</v>
      </c>
      <c r="F82" s="94" t="s">
        <v>661</v>
      </c>
      <c r="G82" s="94"/>
      <c r="H82" s="94">
        <v>1</v>
      </c>
      <c r="I82" s="94"/>
      <c r="J82" s="95">
        <v>0.81</v>
      </c>
      <c r="K82" s="95"/>
      <c r="L82" s="95"/>
    </row>
    <row r="83" spans="1:12" ht="17.100000000000001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 t="s">
        <v>594</v>
      </c>
      <c r="K83" s="29"/>
      <c r="L83" s="29" t="s">
        <v>661</v>
      </c>
    </row>
    <row r="84" spans="1:12" ht="17.100000000000001" customHeight="1" x14ac:dyDescent="0.2">
      <c r="A84" s="32" t="s">
        <v>592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17.100000000000001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 t="s">
        <v>591</v>
      </c>
      <c r="K85" s="29"/>
      <c r="L85" s="29" t="s">
        <v>1135</v>
      </c>
    </row>
    <row r="86" spans="1:12" ht="17.100000000000001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 t="s">
        <v>589</v>
      </c>
      <c r="K86" s="29" t="s">
        <v>588</v>
      </c>
      <c r="L86" s="29" t="s">
        <v>1134</v>
      </c>
    </row>
    <row r="87" spans="1:12" ht="17.100000000000001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 t="s">
        <v>586</v>
      </c>
      <c r="K87" s="29"/>
      <c r="L87" s="29" t="s">
        <v>1133</v>
      </c>
    </row>
    <row r="88" spans="1:12" ht="17.100000000000001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 t="s">
        <v>584</v>
      </c>
      <c r="K88" s="29" t="s">
        <v>6</v>
      </c>
      <c r="L88" s="29" t="s">
        <v>1132</v>
      </c>
    </row>
    <row r="89" spans="1:12" ht="17.100000000000001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 t="s">
        <v>582</v>
      </c>
      <c r="K89" s="29"/>
      <c r="L89" s="29" t="s">
        <v>1131</v>
      </c>
    </row>
    <row r="90" spans="1:12" ht="30" customHeight="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</row>
    <row r="91" spans="1:12" ht="36" customHeight="1" x14ac:dyDescent="0.2">
      <c r="A91" s="38" t="s">
        <v>1130</v>
      </c>
      <c r="B91" s="36" t="s">
        <v>72</v>
      </c>
      <c r="C91" s="38" t="s">
        <v>26</v>
      </c>
      <c r="D91" s="38" t="s">
        <v>73</v>
      </c>
      <c r="E91" s="37" t="s">
        <v>75</v>
      </c>
      <c r="F91" s="36"/>
      <c r="G91" s="36"/>
      <c r="H91" s="36"/>
      <c r="I91" s="36"/>
      <c r="J91" s="36"/>
      <c r="K91" s="36"/>
      <c r="L91" s="36"/>
    </row>
    <row r="92" spans="1:12" x14ac:dyDescent="0.2">
      <c r="A92" s="80" t="s">
        <v>46</v>
      </c>
      <c r="B92" s="80"/>
      <c r="C92" s="80"/>
      <c r="D92" s="80"/>
      <c r="E92" s="80"/>
      <c r="F92" s="80"/>
      <c r="G92" s="80"/>
      <c r="H92" s="80"/>
      <c r="I92" s="32"/>
      <c r="J92" s="32"/>
      <c r="K92" s="32"/>
      <c r="L92" s="32"/>
    </row>
    <row r="93" spans="1:12" ht="17.100000000000001" customHeight="1" x14ac:dyDescent="0.2">
      <c r="A93" s="32" t="s">
        <v>598</v>
      </c>
      <c r="B93" s="29" t="s">
        <v>10</v>
      </c>
      <c r="C93" s="32" t="s">
        <v>11</v>
      </c>
      <c r="D93" s="32" t="s">
        <v>12</v>
      </c>
      <c r="E93" s="28" t="s">
        <v>14</v>
      </c>
      <c r="F93" s="86" t="s">
        <v>16</v>
      </c>
      <c r="G93" s="86"/>
      <c r="H93" s="86" t="s">
        <v>597</v>
      </c>
      <c r="I93" s="86"/>
      <c r="J93" s="86" t="s">
        <v>17</v>
      </c>
      <c r="K93" s="86"/>
      <c r="L93" s="86"/>
    </row>
    <row r="94" spans="1:12" ht="36" customHeight="1" x14ac:dyDescent="0.2">
      <c r="A94" s="34" t="s">
        <v>24</v>
      </c>
      <c r="B94" s="35" t="s">
        <v>549</v>
      </c>
      <c r="C94" s="34" t="s">
        <v>26</v>
      </c>
      <c r="D94" s="34" t="s">
        <v>550</v>
      </c>
      <c r="E94" s="33" t="s">
        <v>23</v>
      </c>
      <c r="F94" s="94" t="s">
        <v>1129</v>
      </c>
      <c r="G94" s="94"/>
      <c r="H94" s="94">
        <v>1.172E-4</v>
      </c>
      <c r="I94" s="94"/>
      <c r="J94" s="95">
        <v>245.55410000000001</v>
      </c>
      <c r="K94" s="95"/>
      <c r="L94" s="95"/>
    </row>
    <row r="95" spans="1:12" ht="24" customHeight="1" x14ac:dyDescent="0.2">
      <c r="A95" s="34" t="s">
        <v>24</v>
      </c>
      <c r="B95" s="35" t="s">
        <v>565</v>
      </c>
      <c r="C95" s="34" t="s">
        <v>26</v>
      </c>
      <c r="D95" s="34" t="s">
        <v>566</v>
      </c>
      <c r="E95" s="33" t="s">
        <v>29</v>
      </c>
      <c r="F95" s="94" t="s">
        <v>893</v>
      </c>
      <c r="G95" s="94"/>
      <c r="H95" s="94">
        <v>0.99988359999999998</v>
      </c>
      <c r="I95" s="94"/>
      <c r="J95" s="95">
        <v>0.75990000000000002</v>
      </c>
      <c r="K95" s="95"/>
      <c r="L95" s="95"/>
    </row>
    <row r="96" spans="1:12" ht="24" customHeight="1" x14ac:dyDescent="0.2">
      <c r="A96" s="34" t="s">
        <v>24</v>
      </c>
      <c r="B96" s="35" t="s">
        <v>567</v>
      </c>
      <c r="C96" s="34" t="s">
        <v>26</v>
      </c>
      <c r="D96" s="34" t="s">
        <v>568</v>
      </c>
      <c r="E96" s="33" t="s">
        <v>29</v>
      </c>
      <c r="F96" s="94" t="s">
        <v>681</v>
      </c>
      <c r="G96" s="94"/>
      <c r="H96" s="94">
        <v>0.99988359999999998</v>
      </c>
      <c r="I96" s="94"/>
      <c r="J96" s="95">
        <v>0.01</v>
      </c>
      <c r="K96" s="95"/>
      <c r="L96" s="95"/>
    </row>
    <row r="97" spans="1:12" ht="17.100000000000001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 t="s">
        <v>594</v>
      </c>
      <c r="K97" s="29"/>
      <c r="L97" s="29" t="s">
        <v>1128</v>
      </c>
    </row>
    <row r="98" spans="1:12" x14ac:dyDescent="0.2">
      <c r="A98" s="80" t="s">
        <v>28</v>
      </c>
      <c r="B98" s="80"/>
      <c r="C98" s="80"/>
      <c r="D98" s="80"/>
      <c r="E98" s="80"/>
      <c r="F98" s="80"/>
      <c r="G98" s="80"/>
      <c r="H98" s="80"/>
      <c r="I98" s="32"/>
      <c r="J98" s="32"/>
      <c r="K98" s="32"/>
      <c r="L98" s="32"/>
    </row>
    <row r="99" spans="1:12" ht="17.100000000000001" customHeight="1" x14ac:dyDescent="0.2">
      <c r="A99" s="32" t="s">
        <v>598</v>
      </c>
      <c r="B99" s="29" t="s">
        <v>10</v>
      </c>
      <c r="C99" s="32" t="s">
        <v>11</v>
      </c>
      <c r="D99" s="32" t="s">
        <v>12</v>
      </c>
      <c r="E99" s="28" t="s">
        <v>14</v>
      </c>
      <c r="F99" s="86" t="s">
        <v>16</v>
      </c>
      <c r="G99" s="86"/>
      <c r="H99" s="86" t="s">
        <v>597</v>
      </c>
      <c r="I99" s="86"/>
      <c r="J99" s="86" t="s">
        <v>17</v>
      </c>
      <c r="K99" s="86"/>
      <c r="L99" s="86"/>
    </row>
    <row r="100" spans="1:12" ht="24" customHeight="1" x14ac:dyDescent="0.2">
      <c r="A100" s="34" t="s">
        <v>24</v>
      </c>
      <c r="B100" s="35" t="s">
        <v>519</v>
      </c>
      <c r="C100" s="34" t="s">
        <v>26</v>
      </c>
      <c r="D100" s="34" t="s">
        <v>520</v>
      </c>
      <c r="E100" s="33" t="s">
        <v>29</v>
      </c>
      <c r="F100" s="94" t="s">
        <v>1127</v>
      </c>
      <c r="G100" s="94"/>
      <c r="H100" s="94">
        <v>1.0130492</v>
      </c>
      <c r="I100" s="94"/>
      <c r="J100" s="95">
        <v>19.055499999999999</v>
      </c>
      <c r="K100" s="95"/>
      <c r="L100" s="95"/>
    </row>
    <row r="101" spans="1:12" ht="17.100000000000001" customHeight="1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 t="s">
        <v>594</v>
      </c>
      <c r="K101" s="29"/>
      <c r="L101" s="29" t="s">
        <v>1126</v>
      </c>
    </row>
    <row r="102" spans="1:12" x14ac:dyDescent="0.2">
      <c r="A102" s="80" t="s">
        <v>103</v>
      </c>
      <c r="B102" s="80"/>
      <c r="C102" s="80"/>
      <c r="D102" s="80"/>
      <c r="E102" s="80"/>
      <c r="F102" s="80"/>
      <c r="G102" s="80"/>
      <c r="H102" s="80"/>
      <c r="I102" s="32"/>
      <c r="J102" s="32"/>
      <c r="K102" s="32"/>
      <c r="L102" s="32"/>
    </row>
    <row r="103" spans="1:12" ht="17.100000000000001" customHeight="1" x14ac:dyDescent="0.2">
      <c r="A103" s="32" t="s">
        <v>598</v>
      </c>
      <c r="B103" s="29" t="s">
        <v>10</v>
      </c>
      <c r="C103" s="32" t="s">
        <v>11</v>
      </c>
      <c r="D103" s="32" t="s">
        <v>12</v>
      </c>
      <c r="E103" s="28" t="s">
        <v>14</v>
      </c>
      <c r="F103" s="86" t="s">
        <v>16</v>
      </c>
      <c r="G103" s="86"/>
      <c r="H103" s="86" t="s">
        <v>597</v>
      </c>
      <c r="I103" s="86"/>
      <c r="J103" s="86" t="s">
        <v>17</v>
      </c>
      <c r="K103" s="86"/>
      <c r="L103" s="86"/>
    </row>
    <row r="104" spans="1:12" ht="24" customHeight="1" x14ac:dyDescent="0.2">
      <c r="A104" s="34" t="s">
        <v>24</v>
      </c>
      <c r="B104" s="35" t="s">
        <v>467</v>
      </c>
      <c r="C104" s="34" t="s">
        <v>26</v>
      </c>
      <c r="D104" s="34" t="s">
        <v>468</v>
      </c>
      <c r="E104" s="33" t="s">
        <v>469</v>
      </c>
      <c r="F104" s="94" t="s">
        <v>950</v>
      </c>
      <c r="G104" s="94"/>
      <c r="H104" s="94">
        <v>12.9984868</v>
      </c>
      <c r="I104" s="94"/>
      <c r="J104" s="95">
        <v>13.2585</v>
      </c>
      <c r="K104" s="95"/>
      <c r="L104" s="95"/>
    </row>
    <row r="105" spans="1:12" ht="17.100000000000001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 t="s">
        <v>594</v>
      </c>
      <c r="K105" s="29"/>
      <c r="L105" s="29" t="s">
        <v>1125</v>
      </c>
    </row>
    <row r="106" spans="1:12" x14ac:dyDescent="0.2">
      <c r="A106" s="80" t="s">
        <v>444</v>
      </c>
      <c r="B106" s="80"/>
      <c r="C106" s="80"/>
      <c r="D106" s="80"/>
      <c r="E106" s="80"/>
      <c r="F106" s="80"/>
      <c r="G106" s="80"/>
      <c r="H106" s="80"/>
      <c r="I106" s="32"/>
      <c r="J106" s="32"/>
      <c r="K106" s="32"/>
      <c r="L106" s="32"/>
    </row>
    <row r="107" spans="1:12" ht="17.100000000000001" customHeight="1" x14ac:dyDescent="0.2">
      <c r="A107" s="32" t="s">
        <v>598</v>
      </c>
      <c r="B107" s="29" t="s">
        <v>10</v>
      </c>
      <c r="C107" s="32" t="s">
        <v>11</v>
      </c>
      <c r="D107" s="32" t="s">
        <v>12</v>
      </c>
      <c r="E107" s="28" t="s">
        <v>14</v>
      </c>
      <c r="F107" s="86" t="s">
        <v>16</v>
      </c>
      <c r="G107" s="86"/>
      <c r="H107" s="86" t="s">
        <v>597</v>
      </c>
      <c r="I107" s="86"/>
      <c r="J107" s="86" t="s">
        <v>17</v>
      </c>
      <c r="K107" s="86"/>
      <c r="L107" s="86"/>
    </row>
    <row r="108" spans="1:12" ht="24" customHeight="1" x14ac:dyDescent="0.2">
      <c r="A108" s="34" t="s">
        <v>24</v>
      </c>
      <c r="B108" s="35" t="s">
        <v>442</v>
      </c>
      <c r="C108" s="34" t="s">
        <v>26</v>
      </c>
      <c r="D108" s="34" t="s">
        <v>443</v>
      </c>
      <c r="E108" s="33" t="s">
        <v>29</v>
      </c>
      <c r="F108" s="94" t="s">
        <v>666</v>
      </c>
      <c r="G108" s="94"/>
      <c r="H108" s="94">
        <v>0.99988359999999998</v>
      </c>
      <c r="I108" s="94"/>
      <c r="J108" s="95">
        <v>1.0699000000000001</v>
      </c>
      <c r="K108" s="95"/>
      <c r="L108" s="95"/>
    </row>
    <row r="109" spans="1:12" ht="17.100000000000001" customHeight="1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 t="s">
        <v>594</v>
      </c>
      <c r="K109" s="29"/>
      <c r="L109" s="29" t="s">
        <v>666</v>
      </c>
    </row>
    <row r="110" spans="1:12" x14ac:dyDescent="0.2">
      <c r="A110" s="80" t="s">
        <v>54</v>
      </c>
      <c r="B110" s="80"/>
      <c r="C110" s="80"/>
      <c r="D110" s="80"/>
      <c r="E110" s="80"/>
      <c r="F110" s="80"/>
      <c r="G110" s="80"/>
      <c r="H110" s="80"/>
      <c r="I110" s="32"/>
      <c r="J110" s="32"/>
      <c r="K110" s="32"/>
      <c r="L110" s="32"/>
    </row>
    <row r="111" spans="1:12" ht="17.100000000000001" customHeight="1" x14ac:dyDescent="0.2">
      <c r="A111" s="32" t="s">
        <v>598</v>
      </c>
      <c r="B111" s="29" t="s">
        <v>10</v>
      </c>
      <c r="C111" s="32" t="s">
        <v>11</v>
      </c>
      <c r="D111" s="32" t="s">
        <v>12</v>
      </c>
      <c r="E111" s="28" t="s">
        <v>14</v>
      </c>
      <c r="F111" s="86" t="s">
        <v>16</v>
      </c>
      <c r="G111" s="86"/>
      <c r="H111" s="86" t="s">
        <v>597</v>
      </c>
      <c r="I111" s="86"/>
      <c r="J111" s="86" t="s">
        <v>17</v>
      </c>
      <c r="K111" s="86"/>
      <c r="L111" s="86"/>
    </row>
    <row r="112" spans="1:12" ht="24" customHeight="1" x14ac:dyDescent="0.2">
      <c r="A112" s="34" t="s">
        <v>24</v>
      </c>
      <c r="B112" s="35" t="s">
        <v>52</v>
      </c>
      <c r="C112" s="34" t="s">
        <v>26</v>
      </c>
      <c r="D112" s="34" t="s">
        <v>53</v>
      </c>
      <c r="E112" s="33" t="s">
        <v>29</v>
      </c>
      <c r="F112" s="94" t="s">
        <v>664</v>
      </c>
      <c r="G112" s="94"/>
      <c r="H112" s="94">
        <v>1</v>
      </c>
      <c r="I112" s="94"/>
      <c r="J112" s="95">
        <v>0.06</v>
      </c>
      <c r="K112" s="95"/>
      <c r="L112" s="95"/>
    </row>
    <row r="113" spans="1:12" ht="17.100000000000001" customHeight="1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 t="s">
        <v>594</v>
      </c>
      <c r="K113" s="29"/>
      <c r="L113" s="29" t="s">
        <v>664</v>
      </c>
    </row>
    <row r="114" spans="1:12" x14ac:dyDescent="0.2">
      <c r="A114" s="80" t="s">
        <v>51</v>
      </c>
      <c r="B114" s="80"/>
      <c r="C114" s="80"/>
      <c r="D114" s="80"/>
      <c r="E114" s="80"/>
      <c r="F114" s="80"/>
      <c r="G114" s="80"/>
      <c r="H114" s="80"/>
      <c r="I114" s="32"/>
      <c r="J114" s="32"/>
      <c r="K114" s="32"/>
      <c r="L114" s="32"/>
    </row>
    <row r="115" spans="1:12" ht="17.100000000000001" customHeight="1" x14ac:dyDescent="0.2">
      <c r="A115" s="32" t="s">
        <v>598</v>
      </c>
      <c r="B115" s="29" t="s">
        <v>10</v>
      </c>
      <c r="C115" s="32" t="s">
        <v>11</v>
      </c>
      <c r="D115" s="32" t="s">
        <v>12</v>
      </c>
      <c r="E115" s="28" t="s">
        <v>14</v>
      </c>
      <c r="F115" s="86" t="s">
        <v>16</v>
      </c>
      <c r="G115" s="86"/>
      <c r="H115" s="86" t="s">
        <v>597</v>
      </c>
      <c r="I115" s="86"/>
      <c r="J115" s="86" t="s">
        <v>17</v>
      </c>
      <c r="K115" s="86"/>
      <c r="L115" s="86"/>
    </row>
    <row r="116" spans="1:12" ht="24" customHeight="1" x14ac:dyDescent="0.2">
      <c r="A116" s="34" t="s">
        <v>24</v>
      </c>
      <c r="B116" s="35" t="s">
        <v>436</v>
      </c>
      <c r="C116" s="34" t="s">
        <v>26</v>
      </c>
      <c r="D116" s="34" t="s">
        <v>437</v>
      </c>
      <c r="E116" s="33" t="s">
        <v>29</v>
      </c>
      <c r="F116" s="94" t="s">
        <v>662</v>
      </c>
      <c r="G116" s="94"/>
      <c r="H116" s="94">
        <v>0.99988359999999998</v>
      </c>
      <c r="I116" s="94"/>
      <c r="J116" s="95">
        <v>1.1298999999999999</v>
      </c>
      <c r="K116" s="95"/>
      <c r="L116" s="95"/>
    </row>
    <row r="117" spans="1:12" ht="24" customHeight="1" x14ac:dyDescent="0.2">
      <c r="A117" s="34" t="s">
        <v>24</v>
      </c>
      <c r="B117" s="35" t="s">
        <v>49</v>
      </c>
      <c r="C117" s="34" t="s">
        <v>26</v>
      </c>
      <c r="D117" s="34" t="s">
        <v>50</v>
      </c>
      <c r="E117" s="33" t="s">
        <v>29</v>
      </c>
      <c r="F117" s="94" t="s">
        <v>661</v>
      </c>
      <c r="G117" s="94"/>
      <c r="H117" s="94">
        <v>1</v>
      </c>
      <c r="I117" s="94"/>
      <c r="J117" s="95">
        <v>0.81</v>
      </c>
      <c r="K117" s="95"/>
      <c r="L117" s="95"/>
    </row>
    <row r="118" spans="1:12" ht="17.100000000000001" customHeight="1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 t="s">
        <v>594</v>
      </c>
      <c r="K118" s="29"/>
      <c r="L118" s="29" t="s">
        <v>1124</v>
      </c>
    </row>
    <row r="119" spans="1:12" ht="17.100000000000001" customHeight="1" x14ac:dyDescent="0.2">
      <c r="A119" s="32" t="s">
        <v>592</v>
      </c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7.100000000000001" customHeight="1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 t="s">
        <v>591</v>
      </c>
      <c r="K120" s="29"/>
      <c r="L120" s="29" t="s">
        <v>1123</v>
      </c>
    </row>
    <row r="121" spans="1:12" ht="17.100000000000001" customHeight="1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 t="s">
        <v>589</v>
      </c>
      <c r="K121" s="29" t="s">
        <v>588</v>
      </c>
      <c r="L121" s="29" t="s">
        <v>1122</v>
      </c>
    </row>
    <row r="122" spans="1:12" ht="17.100000000000001" customHeight="1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 t="s">
        <v>586</v>
      </c>
      <c r="K122" s="29"/>
      <c r="L122" s="29" t="s">
        <v>1121</v>
      </c>
    </row>
    <row r="123" spans="1:12" ht="17.100000000000001" customHeight="1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 t="s">
        <v>584</v>
      </c>
      <c r="K123" s="29" t="s">
        <v>6</v>
      </c>
      <c r="L123" s="29" t="s">
        <v>1120</v>
      </c>
    </row>
    <row r="124" spans="1:12" ht="17.100000000000001" customHeight="1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 t="s">
        <v>582</v>
      </c>
      <c r="K124" s="29"/>
      <c r="L124" s="29" t="s">
        <v>1119</v>
      </c>
    </row>
    <row r="125" spans="1:12" ht="30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</row>
    <row r="126" spans="1:12" ht="24" customHeight="1" x14ac:dyDescent="0.2">
      <c r="A126" s="38" t="s">
        <v>1118</v>
      </c>
      <c r="B126" s="36" t="s">
        <v>89</v>
      </c>
      <c r="C126" s="38" t="s">
        <v>26</v>
      </c>
      <c r="D126" s="38" t="s">
        <v>90</v>
      </c>
      <c r="E126" s="37" t="s">
        <v>92</v>
      </c>
      <c r="F126" s="36"/>
      <c r="G126" s="36"/>
      <c r="H126" s="36"/>
      <c r="I126" s="36"/>
      <c r="J126" s="36"/>
      <c r="K126" s="36"/>
      <c r="L126" s="36"/>
    </row>
    <row r="127" spans="1:12" x14ac:dyDescent="0.2">
      <c r="A127" s="80" t="s">
        <v>46</v>
      </c>
      <c r="B127" s="80"/>
      <c r="C127" s="80"/>
      <c r="D127" s="80"/>
      <c r="E127" s="80"/>
      <c r="F127" s="80"/>
      <c r="G127" s="80"/>
      <c r="H127" s="80"/>
      <c r="I127" s="32"/>
      <c r="J127" s="32"/>
      <c r="K127" s="32"/>
      <c r="L127" s="32"/>
    </row>
    <row r="128" spans="1:12" ht="17.100000000000001" customHeight="1" x14ac:dyDescent="0.2">
      <c r="A128" s="32" t="s">
        <v>598</v>
      </c>
      <c r="B128" s="29" t="s">
        <v>10</v>
      </c>
      <c r="C128" s="32" t="s">
        <v>11</v>
      </c>
      <c r="D128" s="32" t="s">
        <v>12</v>
      </c>
      <c r="E128" s="28" t="s">
        <v>14</v>
      </c>
      <c r="F128" s="86" t="s">
        <v>16</v>
      </c>
      <c r="G128" s="86"/>
      <c r="H128" s="86" t="s">
        <v>597</v>
      </c>
      <c r="I128" s="86"/>
      <c r="J128" s="86" t="s">
        <v>17</v>
      </c>
      <c r="K128" s="86"/>
      <c r="L128" s="86"/>
    </row>
    <row r="129" spans="1:12" ht="36" customHeight="1" x14ac:dyDescent="0.2">
      <c r="A129" s="34" t="s">
        <v>24</v>
      </c>
      <c r="B129" s="35" t="s">
        <v>465</v>
      </c>
      <c r="C129" s="34" t="s">
        <v>26</v>
      </c>
      <c r="D129" s="34" t="s">
        <v>466</v>
      </c>
      <c r="E129" s="33" t="s">
        <v>23</v>
      </c>
      <c r="F129" s="94" t="s">
        <v>1117</v>
      </c>
      <c r="G129" s="94"/>
      <c r="H129" s="94">
        <v>1.7E-6</v>
      </c>
      <c r="I129" s="94"/>
      <c r="J129" s="95">
        <v>8.5000000000000006E-3</v>
      </c>
      <c r="K129" s="95"/>
      <c r="L129" s="95"/>
    </row>
    <row r="130" spans="1:12" ht="24" customHeight="1" x14ac:dyDescent="0.2">
      <c r="A130" s="34" t="s">
        <v>24</v>
      </c>
      <c r="B130" s="35" t="s">
        <v>569</v>
      </c>
      <c r="C130" s="34" t="s">
        <v>26</v>
      </c>
      <c r="D130" s="34" t="s">
        <v>570</v>
      </c>
      <c r="E130" s="33" t="s">
        <v>29</v>
      </c>
      <c r="F130" s="94" t="s">
        <v>853</v>
      </c>
      <c r="G130" s="94"/>
      <c r="H130" s="94">
        <v>2.0219893</v>
      </c>
      <c r="I130" s="94"/>
      <c r="J130" s="95">
        <v>2.3252999999999999</v>
      </c>
      <c r="K130" s="95"/>
      <c r="L130" s="95"/>
    </row>
    <row r="131" spans="1:12" ht="24" customHeight="1" x14ac:dyDescent="0.2">
      <c r="A131" s="34" t="s">
        <v>24</v>
      </c>
      <c r="B131" s="35" t="s">
        <v>571</v>
      </c>
      <c r="C131" s="34" t="s">
        <v>26</v>
      </c>
      <c r="D131" s="34" t="s">
        <v>572</v>
      </c>
      <c r="E131" s="33" t="s">
        <v>29</v>
      </c>
      <c r="F131" s="94" t="s">
        <v>1007</v>
      </c>
      <c r="G131" s="94"/>
      <c r="H131" s="94">
        <v>2.0219893</v>
      </c>
      <c r="I131" s="94"/>
      <c r="J131" s="95">
        <v>1.1323000000000001</v>
      </c>
      <c r="K131" s="95"/>
      <c r="L131" s="95"/>
    </row>
    <row r="132" spans="1:12" ht="24" customHeight="1" x14ac:dyDescent="0.2">
      <c r="A132" s="34" t="s">
        <v>24</v>
      </c>
      <c r="B132" s="35" t="s">
        <v>565</v>
      </c>
      <c r="C132" s="34" t="s">
        <v>26</v>
      </c>
      <c r="D132" s="34" t="s">
        <v>566</v>
      </c>
      <c r="E132" s="33" t="s">
        <v>29</v>
      </c>
      <c r="F132" s="94" t="s">
        <v>893</v>
      </c>
      <c r="G132" s="94"/>
      <c r="H132" s="94">
        <v>1.48004E-2</v>
      </c>
      <c r="I132" s="94"/>
      <c r="J132" s="95">
        <v>1.12E-2</v>
      </c>
      <c r="K132" s="95"/>
      <c r="L132" s="95"/>
    </row>
    <row r="133" spans="1:12" ht="24" customHeight="1" x14ac:dyDescent="0.2">
      <c r="A133" s="34" t="s">
        <v>24</v>
      </c>
      <c r="B133" s="35" t="s">
        <v>567</v>
      </c>
      <c r="C133" s="34" t="s">
        <v>26</v>
      </c>
      <c r="D133" s="34" t="s">
        <v>568</v>
      </c>
      <c r="E133" s="33" t="s">
        <v>29</v>
      </c>
      <c r="F133" s="94" t="s">
        <v>681</v>
      </c>
      <c r="G133" s="94"/>
      <c r="H133" s="94">
        <v>1.48004E-2</v>
      </c>
      <c r="I133" s="94"/>
      <c r="J133" s="95">
        <v>1E-4</v>
      </c>
      <c r="K133" s="95"/>
      <c r="L133" s="95"/>
    </row>
    <row r="134" spans="1:12" ht="24" customHeight="1" x14ac:dyDescent="0.2">
      <c r="A134" s="34" t="s">
        <v>24</v>
      </c>
      <c r="B134" s="35" t="s">
        <v>474</v>
      </c>
      <c r="C134" s="34" t="s">
        <v>26</v>
      </c>
      <c r="D134" s="34" t="s">
        <v>475</v>
      </c>
      <c r="E134" s="33" t="s">
        <v>29</v>
      </c>
      <c r="F134" s="94" t="s">
        <v>1116</v>
      </c>
      <c r="G134" s="94"/>
      <c r="H134" s="94">
        <v>0.99928649999999997</v>
      </c>
      <c r="I134" s="94"/>
      <c r="J134" s="95">
        <v>1.2591000000000001</v>
      </c>
      <c r="K134" s="95"/>
      <c r="L134" s="95"/>
    </row>
    <row r="135" spans="1:12" ht="24" customHeight="1" x14ac:dyDescent="0.2">
      <c r="A135" s="34" t="s">
        <v>24</v>
      </c>
      <c r="B135" s="35" t="s">
        <v>476</v>
      </c>
      <c r="C135" s="34" t="s">
        <v>26</v>
      </c>
      <c r="D135" s="34" t="s">
        <v>477</v>
      </c>
      <c r="E135" s="33" t="s">
        <v>29</v>
      </c>
      <c r="F135" s="94" t="s">
        <v>803</v>
      </c>
      <c r="G135" s="94"/>
      <c r="H135" s="94">
        <v>0.99928649999999997</v>
      </c>
      <c r="I135" s="94"/>
      <c r="J135" s="95">
        <v>0.44969999999999999</v>
      </c>
      <c r="K135" s="95"/>
      <c r="L135" s="95"/>
    </row>
    <row r="136" spans="1:12" ht="17.100000000000001" customHeight="1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 t="s">
        <v>594</v>
      </c>
      <c r="K136" s="29"/>
      <c r="L136" s="29" t="s">
        <v>1115</v>
      </c>
    </row>
    <row r="137" spans="1:12" x14ac:dyDescent="0.2">
      <c r="A137" s="80" t="s">
        <v>28</v>
      </c>
      <c r="B137" s="80"/>
      <c r="C137" s="80"/>
      <c r="D137" s="80"/>
      <c r="E137" s="80"/>
      <c r="F137" s="80"/>
      <c r="G137" s="80"/>
      <c r="H137" s="80"/>
      <c r="I137" s="32"/>
      <c r="J137" s="32"/>
      <c r="K137" s="32"/>
      <c r="L137" s="32"/>
    </row>
    <row r="138" spans="1:12" ht="17.100000000000001" customHeight="1" x14ac:dyDescent="0.2">
      <c r="A138" s="32" t="s">
        <v>598</v>
      </c>
      <c r="B138" s="29" t="s">
        <v>10</v>
      </c>
      <c r="C138" s="32" t="s">
        <v>11</v>
      </c>
      <c r="D138" s="32" t="s">
        <v>12</v>
      </c>
      <c r="E138" s="28" t="s">
        <v>14</v>
      </c>
      <c r="F138" s="86" t="s">
        <v>16</v>
      </c>
      <c r="G138" s="86"/>
      <c r="H138" s="86" t="s">
        <v>597</v>
      </c>
      <c r="I138" s="86"/>
      <c r="J138" s="86" t="s">
        <v>17</v>
      </c>
      <c r="K138" s="86"/>
      <c r="L138" s="86"/>
    </row>
    <row r="139" spans="1:12" ht="24" customHeight="1" x14ac:dyDescent="0.2">
      <c r="A139" s="34" t="s">
        <v>24</v>
      </c>
      <c r="B139" s="35" t="s">
        <v>531</v>
      </c>
      <c r="C139" s="34" t="s">
        <v>26</v>
      </c>
      <c r="D139" s="34" t="s">
        <v>532</v>
      </c>
      <c r="E139" s="33" t="s">
        <v>29</v>
      </c>
      <c r="F139" s="94" t="s">
        <v>1004</v>
      </c>
      <c r="G139" s="94"/>
      <c r="H139" s="94">
        <v>2.0571787000000001</v>
      </c>
      <c r="I139" s="94"/>
      <c r="J139" s="95">
        <v>24.5627</v>
      </c>
      <c r="K139" s="95"/>
      <c r="L139" s="95"/>
    </row>
    <row r="140" spans="1:12" ht="24" customHeight="1" x14ac:dyDescent="0.2">
      <c r="A140" s="34" t="s">
        <v>24</v>
      </c>
      <c r="B140" s="35" t="s">
        <v>511</v>
      </c>
      <c r="C140" s="34" t="s">
        <v>26</v>
      </c>
      <c r="D140" s="34" t="s">
        <v>512</v>
      </c>
      <c r="E140" s="33" t="s">
        <v>29</v>
      </c>
      <c r="F140" s="94" t="s">
        <v>1114</v>
      </c>
      <c r="G140" s="94"/>
      <c r="H140" s="94">
        <v>1.4902500000000001E-2</v>
      </c>
      <c r="I140" s="94"/>
      <c r="J140" s="95">
        <v>0.23549999999999999</v>
      </c>
      <c r="K140" s="95"/>
      <c r="L140" s="95"/>
    </row>
    <row r="141" spans="1:12" ht="24" customHeight="1" x14ac:dyDescent="0.2">
      <c r="A141" s="34" t="s">
        <v>24</v>
      </c>
      <c r="B141" s="35" t="s">
        <v>472</v>
      </c>
      <c r="C141" s="34" t="s">
        <v>26</v>
      </c>
      <c r="D141" s="34" t="s">
        <v>473</v>
      </c>
      <c r="E141" s="33" t="s">
        <v>29</v>
      </c>
      <c r="F141" s="94" t="s">
        <v>1113</v>
      </c>
      <c r="G141" s="94"/>
      <c r="H141" s="94">
        <v>1.0088815</v>
      </c>
      <c r="I141" s="94"/>
      <c r="J141" s="95">
        <v>15.3148</v>
      </c>
      <c r="K141" s="95"/>
      <c r="L141" s="95"/>
    </row>
    <row r="142" spans="1:12" ht="17.100000000000001" customHeight="1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 t="s">
        <v>594</v>
      </c>
      <c r="K142" s="29"/>
      <c r="L142" s="29" t="s">
        <v>1112</v>
      </c>
    </row>
    <row r="143" spans="1:12" x14ac:dyDescent="0.2">
      <c r="A143" s="80" t="s">
        <v>103</v>
      </c>
      <c r="B143" s="80"/>
      <c r="C143" s="80"/>
      <c r="D143" s="80"/>
      <c r="E143" s="80"/>
      <c r="F143" s="80"/>
      <c r="G143" s="80"/>
      <c r="H143" s="80"/>
      <c r="I143" s="32"/>
      <c r="J143" s="32"/>
      <c r="K143" s="32"/>
      <c r="L143" s="32"/>
    </row>
    <row r="144" spans="1:12" ht="17.100000000000001" customHeight="1" x14ac:dyDescent="0.2">
      <c r="A144" s="32" t="s">
        <v>598</v>
      </c>
      <c r="B144" s="29" t="s">
        <v>10</v>
      </c>
      <c r="C144" s="32" t="s">
        <v>11</v>
      </c>
      <c r="D144" s="32" t="s">
        <v>12</v>
      </c>
      <c r="E144" s="28" t="s">
        <v>14</v>
      </c>
      <c r="F144" s="86" t="s">
        <v>16</v>
      </c>
      <c r="G144" s="86"/>
      <c r="H144" s="86" t="s">
        <v>597</v>
      </c>
      <c r="I144" s="86"/>
      <c r="J144" s="86" t="s">
        <v>17</v>
      </c>
      <c r="K144" s="86"/>
      <c r="L144" s="86"/>
    </row>
    <row r="145" spans="1:12" ht="36" customHeight="1" x14ac:dyDescent="0.2">
      <c r="A145" s="34" t="s">
        <v>24</v>
      </c>
      <c r="B145" s="35" t="s">
        <v>101</v>
      </c>
      <c r="C145" s="34" t="s">
        <v>26</v>
      </c>
      <c r="D145" s="34" t="s">
        <v>102</v>
      </c>
      <c r="E145" s="33" t="s">
        <v>92</v>
      </c>
      <c r="F145" s="94" t="s">
        <v>1111</v>
      </c>
      <c r="G145" s="94"/>
      <c r="H145" s="94">
        <v>1</v>
      </c>
      <c r="I145" s="94"/>
      <c r="J145" s="95">
        <v>225</v>
      </c>
      <c r="K145" s="95"/>
      <c r="L145" s="95"/>
    </row>
    <row r="146" spans="1:12" ht="24" customHeight="1" x14ac:dyDescent="0.2">
      <c r="A146" s="34" t="s">
        <v>24</v>
      </c>
      <c r="B146" s="35" t="s">
        <v>104</v>
      </c>
      <c r="C146" s="34" t="s">
        <v>26</v>
      </c>
      <c r="D146" s="34" t="s">
        <v>105</v>
      </c>
      <c r="E146" s="33" t="s">
        <v>106</v>
      </c>
      <c r="F146" s="94" t="s">
        <v>1110</v>
      </c>
      <c r="G146" s="94"/>
      <c r="H146" s="94">
        <v>4</v>
      </c>
      <c r="I146" s="94"/>
      <c r="J146" s="95">
        <v>25</v>
      </c>
      <c r="K146" s="95"/>
      <c r="L146" s="95"/>
    </row>
    <row r="147" spans="1:12" ht="24" customHeight="1" x14ac:dyDescent="0.2">
      <c r="A147" s="34" t="s">
        <v>24</v>
      </c>
      <c r="B147" s="35" t="s">
        <v>107</v>
      </c>
      <c r="C147" s="34" t="s">
        <v>26</v>
      </c>
      <c r="D147" s="34" t="s">
        <v>108</v>
      </c>
      <c r="E147" s="33" t="s">
        <v>109</v>
      </c>
      <c r="F147" s="94" t="s">
        <v>1109</v>
      </c>
      <c r="G147" s="94"/>
      <c r="H147" s="94">
        <v>0.11</v>
      </c>
      <c r="I147" s="94"/>
      <c r="J147" s="95">
        <v>2.2799999999999998</v>
      </c>
      <c r="K147" s="95"/>
      <c r="L147" s="95"/>
    </row>
    <row r="148" spans="1:12" ht="24" customHeight="1" x14ac:dyDescent="0.2">
      <c r="A148" s="34" t="s">
        <v>24</v>
      </c>
      <c r="B148" s="35" t="s">
        <v>110</v>
      </c>
      <c r="C148" s="34" t="s">
        <v>26</v>
      </c>
      <c r="D148" s="34" t="s">
        <v>111</v>
      </c>
      <c r="E148" s="33" t="s">
        <v>106</v>
      </c>
      <c r="F148" s="94" t="s">
        <v>1108</v>
      </c>
      <c r="G148" s="94"/>
      <c r="H148" s="94">
        <v>1</v>
      </c>
      <c r="I148" s="94"/>
      <c r="J148" s="95">
        <v>4.32</v>
      </c>
      <c r="K148" s="95"/>
      <c r="L148" s="95"/>
    </row>
    <row r="149" spans="1:12" ht="24" customHeight="1" x14ac:dyDescent="0.2">
      <c r="A149" s="34" t="s">
        <v>24</v>
      </c>
      <c r="B149" s="35" t="s">
        <v>495</v>
      </c>
      <c r="C149" s="34" t="s">
        <v>26</v>
      </c>
      <c r="D149" s="34" t="s">
        <v>496</v>
      </c>
      <c r="E149" s="33" t="s">
        <v>96</v>
      </c>
      <c r="F149" s="94" t="s">
        <v>1107</v>
      </c>
      <c r="G149" s="94"/>
      <c r="H149" s="94">
        <v>8.2631000000000007E-3</v>
      </c>
      <c r="I149" s="94"/>
      <c r="J149" s="95">
        <v>0.65690000000000004</v>
      </c>
      <c r="K149" s="95"/>
      <c r="L149" s="95"/>
    </row>
    <row r="150" spans="1:12" ht="24" customHeight="1" x14ac:dyDescent="0.2">
      <c r="A150" s="34" t="s">
        <v>24</v>
      </c>
      <c r="B150" s="35" t="s">
        <v>497</v>
      </c>
      <c r="C150" s="34" t="s">
        <v>26</v>
      </c>
      <c r="D150" s="34" t="s">
        <v>498</v>
      </c>
      <c r="E150" s="33" t="s">
        <v>109</v>
      </c>
      <c r="F150" s="94" t="s">
        <v>1106</v>
      </c>
      <c r="G150" s="94"/>
      <c r="H150" s="94">
        <v>2.1186812000000002</v>
      </c>
      <c r="I150" s="94"/>
      <c r="J150" s="95">
        <v>1.4831000000000001</v>
      </c>
      <c r="K150" s="95"/>
      <c r="L150" s="95"/>
    </row>
    <row r="151" spans="1:12" ht="24" customHeight="1" x14ac:dyDescent="0.2">
      <c r="A151" s="34" t="s">
        <v>24</v>
      </c>
      <c r="B151" s="35" t="s">
        <v>209</v>
      </c>
      <c r="C151" s="34" t="s">
        <v>26</v>
      </c>
      <c r="D151" s="34" t="s">
        <v>210</v>
      </c>
      <c r="E151" s="33" t="s">
        <v>96</v>
      </c>
      <c r="F151" s="94" t="s">
        <v>1002</v>
      </c>
      <c r="G151" s="94"/>
      <c r="H151" s="94">
        <v>5.7778999999999999E-3</v>
      </c>
      <c r="I151" s="94"/>
      <c r="J151" s="95">
        <v>0.35630000000000001</v>
      </c>
      <c r="K151" s="95"/>
      <c r="L151" s="95"/>
    </row>
    <row r="152" spans="1:12" ht="24" customHeight="1" x14ac:dyDescent="0.2">
      <c r="A152" s="34" t="s">
        <v>24</v>
      </c>
      <c r="B152" s="35" t="s">
        <v>467</v>
      </c>
      <c r="C152" s="34" t="s">
        <v>26</v>
      </c>
      <c r="D152" s="34" t="s">
        <v>468</v>
      </c>
      <c r="E152" s="33" t="s">
        <v>469</v>
      </c>
      <c r="F152" s="94" t="s">
        <v>950</v>
      </c>
      <c r="G152" s="94"/>
      <c r="H152" s="94">
        <v>9.5219999999999992E-3</v>
      </c>
      <c r="I152" s="94"/>
      <c r="J152" s="95">
        <v>9.7000000000000003E-3</v>
      </c>
      <c r="K152" s="95"/>
      <c r="L152" s="95"/>
    </row>
    <row r="153" spans="1:12" ht="17.100000000000001" customHeight="1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 t="s">
        <v>594</v>
      </c>
      <c r="K153" s="29"/>
      <c r="L153" s="29" t="s">
        <v>1105</v>
      </c>
    </row>
    <row r="154" spans="1:12" x14ac:dyDescent="0.2">
      <c r="A154" s="80" t="s">
        <v>444</v>
      </c>
      <c r="B154" s="80"/>
      <c r="C154" s="80"/>
      <c r="D154" s="80"/>
      <c r="E154" s="80"/>
      <c r="F154" s="80"/>
      <c r="G154" s="80"/>
      <c r="H154" s="80"/>
      <c r="I154" s="32"/>
      <c r="J154" s="32"/>
      <c r="K154" s="32"/>
      <c r="L154" s="32"/>
    </row>
    <row r="155" spans="1:12" ht="17.100000000000001" customHeight="1" x14ac:dyDescent="0.2">
      <c r="A155" s="32" t="s">
        <v>598</v>
      </c>
      <c r="B155" s="29" t="s">
        <v>10</v>
      </c>
      <c r="C155" s="32" t="s">
        <v>11</v>
      </c>
      <c r="D155" s="32" t="s">
        <v>12</v>
      </c>
      <c r="E155" s="28" t="s">
        <v>14</v>
      </c>
      <c r="F155" s="86" t="s">
        <v>16</v>
      </c>
      <c r="G155" s="86"/>
      <c r="H155" s="86" t="s">
        <v>597</v>
      </c>
      <c r="I155" s="86"/>
      <c r="J155" s="86" t="s">
        <v>17</v>
      </c>
      <c r="K155" s="86"/>
      <c r="L155" s="86"/>
    </row>
    <row r="156" spans="1:12" ht="24" customHeight="1" x14ac:dyDescent="0.2">
      <c r="A156" s="34" t="s">
        <v>24</v>
      </c>
      <c r="B156" s="35" t="s">
        <v>442</v>
      </c>
      <c r="C156" s="34" t="s">
        <v>26</v>
      </c>
      <c r="D156" s="34" t="s">
        <v>443</v>
      </c>
      <c r="E156" s="33" t="s">
        <v>29</v>
      </c>
      <c r="F156" s="94" t="s">
        <v>666</v>
      </c>
      <c r="G156" s="94"/>
      <c r="H156" s="94">
        <v>3.0360762000000001</v>
      </c>
      <c r="I156" s="94"/>
      <c r="J156" s="95">
        <v>3.2486000000000002</v>
      </c>
      <c r="K156" s="95"/>
      <c r="L156" s="95"/>
    </row>
    <row r="157" spans="1:12" ht="17.100000000000001" customHeight="1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 t="s">
        <v>594</v>
      </c>
      <c r="K157" s="29"/>
      <c r="L157" s="29" t="s">
        <v>1036</v>
      </c>
    </row>
    <row r="158" spans="1:12" x14ac:dyDescent="0.2">
      <c r="A158" s="80" t="s">
        <v>54</v>
      </c>
      <c r="B158" s="80"/>
      <c r="C158" s="80"/>
      <c r="D158" s="80"/>
      <c r="E158" s="80"/>
      <c r="F158" s="80"/>
      <c r="G158" s="80"/>
      <c r="H158" s="80"/>
      <c r="I158" s="32"/>
      <c r="J158" s="32"/>
      <c r="K158" s="32"/>
      <c r="L158" s="32"/>
    </row>
    <row r="159" spans="1:12" ht="17.100000000000001" customHeight="1" x14ac:dyDescent="0.2">
      <c r="A159" s="32" t="s">
        <v>598</v>
      </c>
      <c r="B159" s="29" t="s">
        <v>10</v>
      </c>
      <c r="C159" s="32" t="s">
        <v>11</v>
      </c>
      <c r="D159" s="32" t="s">
        <v>12</v>
      </c>
      <c r="E159" s="28" t="s">
        <v>14</v>
      </c>
      <c r="F159" s="86" t="s">
        <v>16</v>
      </c>
      <c r="G159" s="86"/>
      <c r="H159" s="86" t="s">
        <v>597</v>
      </c>
      <c r="I159" s="86"/>
      <c r="J159" s="86" t="s">
        <v>17</v>
      </c>
      <c r="K159" s="86"/>
      <c r="L159" s="86"/>
    </row>
    <row r="160" spans="1:12" ht="24" customHeight="1" x14ac:dyDescent="0.2">
      <c r="A160" s="34" t="s">
        <v>24</v>
      </c>
      <c r="B160" s="35" t="s">
        <v>52</v>
      </c>
      <c r="C160" s="34" t="s">
        <v>26</v>
      </c>
      <c r="D160" s="34" t="s">
        <v>53</v>
      </c>
      <c r="E160" s="33" t="s">
        <v>29</v>
      </c>
      <c r="F160" s="94" t="s">
        <v>664</v>
      </c>
      <c r="G160" s="94"/>
      <c r="H160" s="94">
        <v>3.0360762000000001</v>
      </c>
      <c r="I160" s="94"/>
      <c r="J160" s="95">
        <v>0.1822</v>
      </c>
      <c r="K160" s="95"/>
      <c r="L160" s="95"/>
    </row>
    <row r="161" spans="1:12" ht="17.100000000000001" customHeight="1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 t="s">
        <v>594</v>
      </c>
      <c r="K161" s="29"/>
      <c r="L161" s="29" t="s">
        <v>958</v>
      </c>
    </row>
    <row r="162" spans="1:12" x14ac:dyDescent="0.2">
      <c r="A162" s="80" t="s">
        <v>51</v>
      </c>
      <c r="B162" s="80"/>
      <c r="C162" s="80"/>
      <c r="D162" s="80"/>
      <c r="E162" s="80"/>
      <c r="F162" s="80"/>
      <c r="G162" s="80"/>
      <c r="H162" s="80"/>
      <c r="I162" s="32"/>
      <c r="J162" s="32"/>
      <c r="K162" s="32"/>
      <c r="L162" s="32"/>
    </row>
    <row r="163" spans="1:12" ht="17.100000000000001" customHeight="1" x14ac:dyDescent="0.2">
      <c r="A163" s="32" t="s">
        <v>598</v>
      </c>
      <c r="B163" s="29" t="s">
        <v>10</v>
      </c>
      <c r="C163" s="32" t="s">
        <v>11</v>
      </c>
      <c r="D163" s="32" t="s">
        <v>12</v>
      </c>
      <c r="E163" s="28" t="s">
        <v>14</v>
      </c>
      <c r="F163" s="86" t="s">
        <v>16</v>
      </c>
      <c r="G163" s="86"/>
      <c r="H163" s="86" t="s">
        <v>597</v>
      </c>
      <c r="I163" s="86"/>
      <c r="J163" s="86" t="s">
        <v>17</v>
      </c>
      <c r="K163" s="86"/>
      <c r="L163" s="86"/>
    </row>
    <row r="164" spans="1:12" ht="24" customHeight="1" x14ac:dyDescent="0.2">
      <c r="A164" s="34" t="s">
        <v>24</v>
      </c>
      <c r="B164" s="35" t="s">
        <v>436</v>
      </c>
      <c r="C164" s="34" t="s">
        <v>26</v>
      </c>
      <c r="D164" s="34" t="s">
        <v>437</v>
      </c>
      <c r="E164" s="33" t="s">
        <v>29</v>
      </c>
      <c r="F164" s="94" t="s">
        <v>662</v>
      </c>
      <c r="G164" s="94"/>
      <c r="H164" s="94">
        <v>3.0360762000000001</v>
      </c>
      <c r="I164" s="94"/>
      <c r="J164" s="95">
        <v>3.4308000000000001</v>
      </c>
      <c r="K164" s="95"/>
      <c r="L164" s="95"/>
    </row>
    <row r="165" spans="1:12" ht="24" customHeight="1" x14ac:dyDescent="0.2">
      <c r="A165" s="34" t="s">
        <v>24</v>
      </c>
      <c r="B165" s="35" t="s">
        <v>49</v>
      </c>
      <c r="C165" s="34" t="s">
        <v>26</v>
      </c>
      <c r="D165" s="34" t="s">
        <v>50</v>
      </c>
      <c r="E165" s="33" t="s">
        <v>29</v>
      </c>
      <c r="F165" s="94" t="s">
        <v>661</v>
      </c>
      <c r="G165" s="94"/>
      <c r="H165" s="94">
        <v>3.0360762000000001</v>
      </c>
      <c r="I165" s="94"/>
      <c r="J165" s="95">
        <v>2.4592000000000001</v>
      </c>
      <c r="K165" s="95"/>
      <c r="L165" s="95"/>
    </row>
    <row r="166" spans="1:12" ht="17.100000000000001" customHeight="1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 t="s">
        <v>594</v>
      </c>
      <c r="K166" s="29"/>
      <c r="L166" s="29" t="s">
        <v>1104</v>
      </c>
    </row>
    <row r="167" spans="1:12" ht="17.100000000000001" customHeight="1" x14ac:dyDescent="0.2">
      <c r="A167" s="32" t="s">
        <v>592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</row>
    <row r="168" spans="1:12" ht="17.100000000000001" customHeight="1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 t="s">
        <v>591</v>
      </c>
      <c r="K168" s="29"/>
      <c r="L168" s="29" t="s">
        <v>1103</v>
      </c>
    </row>
    <row r="169" spans="1:12" ht="17.100000000000001" customHeight="1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 t="s">
        <v>589</v>
      </c>
      <c r="K169" s="29" t="s">
        <v>588</v>
      </c>
      <c r="L169" s="29" t="s">
        <v>1102</v>
      </c>
    </row>
    <row r="170" spans="1:12" ht="17.100000000000001" customHeight="1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 t="s">
        <v>586</v>
      </c>
      <c r="K170" s="29"/>
      <c r="L170" s="29" t="s">
        <v>1101</v>
      </c>
    </row>
    <row r="171" spans="1:12" ht="17.100000000000001" customHeight="1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 t="s">
        <v>584</v>
      </c>
      <c r="K171" s="29" t="s">
        <v>6</v>
      </c>
      <c r="L171" s="29" t="s">
        <v>1100</v>
      </c>
    </row>
    <row r="172" spans="1:12" ht="17.100000000000001" customHeight="1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 t="s">
        <v>582</v>
      </c>
      <c r="K172" s="29"/>
      <c r="L172" s="29" t="s">
        <v>1099</v>
      </c>
    </row>
    <row r="173" spans="1:12" ht="30" customHeigh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</row>
    <row r="174" spans="1:12" ht="24" customHeight="1" x14ac:dyDescent="0.2">
      <c r="A174" s="38" t="s">
        <v>1098</v>
      </c>
      <c r="B174" s="36" t="s">
        <v>113</v>
      </c>
      <c r="C174" s="38" t="s">
        <v>20</v>
      </c>
      <c r="D174" s="38" t="s">
        <v>114</v>
      </c>
      <c r="E174" s="37" t="s">
        <v>115</v>
      </c>
      <c r="F174" s="36"/>
      <c r="G174" s="36"/>
      <c r="H174" s="36"/>
      <c r="I174" s="36"/>
      <c r="J174" s="36"/>
      <c r="K174" s="36"/>
      <c r="L174" s="36"/>
    </row>
    <row r="175" spans="1:12" x14ac:dyDescent="0.2">
      <c r="A175" s="80" t="s">
        <v>103</v>
      </c>
      <c r="B175" s="80"/>
      <c r="C175" s="80"/>
      <c r="D175" s="80"/>
      <c r="E175" s="80"/>
      <c r="F175" s="80"/>
      <c r="G175" s="80"/>
      <c r="H175" s="80"/>
      <c r="I175" s="32"/>
      <c r="J175" s="32"/>
      <c r="K175" s="32"/>
      <c r="L175" s="32"/>
    </row>
    <row r="176" spans="1:12" ht="17.100000000000001" customHeight="1" x14ac:dyDescent="0.2">
      <c r="A176" s="32" t="s">
        <v>598</v>
      </c>
      <c r="B176" s="29" t="s">
        <v>10</v>
      </c>
      <c r="C176" s="32" t="s">
        <v>11</v>
      </c>
      <c r="D176" s="32" t="s">
        <v>12</v>
      </c>
      <c r="E176" s="28" t="s">
        <v>14</v>
      </c>
      <c r="F176" s="86" t="s">
        <v>16</v>
      </c>
      <c r="G176" s="86"/>
      <c r="H176" s="86" t="s">
        <v>597</v>
      </c>
      <c r="I176" s="86"/>
      <c r="J176" s="86" t="s">
        <v>17</v>
      </c>
      <c r="K176" s="86"/>
      <c r="L176" s="86"/>
    </row>
    <row r="177" spans="1:12" ht="24" customHeight="1" x14ac:dyDescent="0.2">
      <c r="A177" s="34" t="s">
        <v>24</v>
      </c>
      <c r="B177" s="35" t="s">
        <v>116</v>
      </c>
      <c r="C177" s="34" t="s">
        <v>20</v>
      </c>
      <c r="D177" s="34" t="s">
        <v>117</v>
      </c>
      <c r="E177" s="33" t="s">
        <v>115</v>
      </c>
      <c r="F177" s="94" t="s">
        <v>1097</v>
      </c>
      <c r="G177" s="94"/>
      <c r="H177" s="94">
        <v>1</v>
      </c>
      <c r="I177" s="94"/>
      <c r="J177" s="95">
        <v>1200</v>
      </c>
      <c r="K177" s="95"/>
      <c r="L177" s="95"/>
    </row>
    <row r="178" spans="1:12" ht="24" customHeight="1" x14ac:dyDescent="0.2">
      <c r="A178" s="34" t="s">
        <v>24</v>
      </c>
      <c r="B178" s="35" t="s">
        <v>118</v>
      </c>
      <c r="C178" s="34" t="s">
        <v>20</v>
      </c>
      <c r="D178" s="34" t="s">
        <v>119</v>
      </c>
      <c r="E178" s="33" t="s">
        <v>115</v>
      </c>
      <c r="F178" s="94" t="s">
        <v>1091</v>
      </c>
      <c r="G178" s="94"/>
      <c r="H178" s="94">
        <v>1</v>
      </c>
      <c r="I178" s="94"/>
      <c r="J178" s="95">
        <v>1153.33</v>
      </c>
      <c r="K178" s="95"/>
      <c r="L178" s="95"/>
    </row>
    <row r="179" spans="1:12" ht="17.100000000000001" customHeight="1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 t="s">
        <v>594</v>
      </c>
      <c r="K179" s="29"/>
      <c r="L179" s="29" t="s">
        <v>1096</v>
      </c>
    </row>
    <row r="180" spans="1:12" ht="17.100000000000001" customHeight="1" x14ac:dyDescent="0.2">
      <c r="A180" s="32" t="s">
        <v>592</v>
      </c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181" spans="1:12" ht="17.100000000000001" customHeight="1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 t="s">
        <v>591</v>
      </c>
      <c r="K181" s="29"/>
      <c r="L181" s="29" t="s">
        <v>1095</v>
      </c>
    </row>
    <row r="182" spans="1:12" ht="17.100000000000001" customHeight="1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 t="s">
        <v>589</v>
      </c>
      <c r="K182" s="29" t="s">
        <v>588</v>
      </c>
      <c r="L182" s="29" t="s">
        <v>1023</v>
      </c>
    </row>
    <row r="183" spans="1:12" ht="17.100000000000001" customHeight="1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 t="s">
        <v>586</v>
      </c>
      <c r="K183" s="29"/>
      <c r="L183" s="29" t="s">
        <v>1095</v>
      </c>
    </row>
    <row r="184" spans="1:12" ht="17.100000000000001" customHeight="1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 t="s">
        <v>584</v>
      </c>
      <c r="K184" s="29" t="s">
        <v>6</v>
      </c>
      <c r="L184" s="29" t="s">
        <v>1094</v>
      </c>
    </row>
    <row r="185" spans="1:12" ht="17.100000000000001" customHeight="1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 t="s">
        <v>582</v>
      </c>
      <c r="K185" s="29"/>
      <c r="L185" s="29" t="s">
        <v>1093</v>
      </c>
    </row>
    <row r="186" spans="1:12" ht="30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</row>
    <row r="187" spans="1:12" ht="24" customHeight="1" x14ac:dyDescent="0.2">
      <c r="A187" s="38" t="s">
        <v>1092</v>
      </c>
      <c r="B187" s="36" t="s">
        <v>121</v>
      </c>
      <c r="C187" s="38" t="s">
        <v>20</v>
      </c>
      <c r="D187" s="38" t="s">
        <v>122</v>
      </c>
      <c r="E187" s="37" t="s">
        <v>115</v>
      </c>
      <c r="F187" s="36"/>
      <c r="G187" s="36"/>
      <c r="H187" s="36"/>
      <c r="I187" s="36"/>
      <c r="J187" s="36"/>
      <c r="K187" s="36"/>
      <c r="L187" s="36"/>
    </row>
    <row r="188" spans="1:12" x14ac:dyDescent="0.2">
      <c r="A188" s="80" t="s">
        <v>103</v>
      </c>
      <c r="B188" s="80"/>
      <c r="C188" s="80"/>
      <c r="D188" s="80"/>
      <c r="E188" s="80"/>
      <c r="F188" s="80"/>
      <c r="G188" s="80"/>
      <c r="H188" s="80"/>
      <c r="I188" s="32"/>
      <c r="J188" s="32"/>
      <c r="K188" s="32"/>
      <c r="L188" s="32"/>
    </row>
    <row r="189" spans="1:12" ht="17.100000000000001" customHeight="1" x14ac:dyDescent="0.2">
      <c r="A189" s="32" t="s">
        <v>598</v>
      </c>
      <c r="B189" s="29" t="s">
        <v>10</v>
      </c>
      <c r="C189" s="32" t="s">
        <v>11</v>
      </c>
      <c r="D189" s="32" t="s">
        <v>12</v>
      </c>
      <c r="E189" s="28" t="s">
        <v>14</v>
      </c>
      <c r="F189" s="86" t="s">
        <v>16</v>
      </c>
      <c r="G189" s="86"/>
      <c r="H189" s="86" t="s">
        <v>597</v>
      </c>
      <c r="I189" s="86"/>
      <c r="J189" s="86" t="s">
        <v>17</v>
      </c>
      <c r="K189" s="86"/>
      <c r="L189" s="86"/>
    </row>
    <row r="190" spans="1:12" ht="24" customHeight="1" x14ac:dyDescent="0.2">
      <c r="A190" s="34" t="s">
        <v>24</v>
      </c>
      <c r="B190" s="35" t="s">
        <v>118</v>
      </c>
      <c r="C190" s="34" t="s">
        <v>20</v>
      </c>
      <c r="D190" s="34" t="s">
        <v>119</v>
      </c>
      <c r="E190" s="33" t="s">
        <v>115</v>
      </c>
      <c r="F190" s="94" t="s">
        <v>1091</v>
      </c>
      <c r="G190" s="94"/>
      <c r="H190" s="94">
        <v>3</v>
      </c>
      <c r="I190" s="94"/>
      <c r="J190" s="95">
        <v>3459.99</v>
      </c>
      <c r="K190" s="95"/>
      <c r="L190" s="95"/>
    </row>
    <row r="191" spans="1:12" ht="24" customHeight="1" x14ac:dyDescent="0.2">
      <c r="A191" s="34" t="s">
        <v>24</v>
      </c>
      <c r="B191" s="35" t="s">
        <v>123</v>
      </c>
      <c r="C191" s="34" t="s">
        <v>20</v>
      </c>
      <c r="D191" s="34" t="s">
        <v>124</v>
      </c>
      <c r="E191" s="33" t="s">
        <v>115</v>
      </c>
      <c r="F191" s="94" t="s">
        <v>1090</v>
      </c>
      <c r="G191" s="94"/>
      <c r="H191" s="94">
        <v>3</v>
      </c>
      <c r="I191" s="94"/>
      <c r="J191" s="95">
        <v>1310.01</v>
      </c>
      <c r="K191" s="95"/>
      <c r="L191" s="95"/>
    </row>
    <row r="192" spans="1:12" ht="17.100000000000001" customHeight="1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 t="s">
        <v>594</v>
      </c>
      <c r="K192" s="29"/>
      <c r="L192" s="29" t="s">
        <v>1089</v>
      </c>
    </row>
    <row r="193" spans="1:12" ht="17.100000000000001" customHeight="1" x14ac:dyDescent="0.2">
      <c r="A193" s="32" t="s">
        <v>592</v>
      </c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</row>
    <row r="194" spans="1:12" ht="17.100000000000001" customHeight="1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 t="s">
        <v>591</v>
      </c>
      <c r="K194" s="29"/>
      <c r="L194" s="29" t="s">
        <v>1088</v>
      </c>
    </row>
    <row r="195" spans="1:12" ht="17.100000000000001" customHeight="1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 t="s">
        <v>589</v>
      </c>
      <c r="K195" s="29" t="s">
        <v>588</v>
      </c>
      <c r="L195" s="29" t="s">
        <v>1023</v>
      </c>
    </row>
    <row r="196" spans="1:12" ht="17.100000000000001" customHeight="1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 t="s">
        <v>586</v>
      </c>
      <c r="K196" s="29"/>
      <c r="L196" s="29" t="s">
        <v>1088</v>
      </c>
    </row>
    <row r="197" spans="1:12" ht="17.100000000000001" customHeight="1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 t="s">
        <v>584</v>
      </c>
      <c r="K197" s="29" t="s">
        <v>6</v>
      </c>
      <c r="L197" s="29" t="s">
        <v>1087</v>
      </c>
    </row>
    <row r="198" spans="1:12" ht="17.100000000000001" customHeight="1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 t="s">
        <v>582</v>
      </c>
      <c r="K198" s="29"/>
      <c r="L198" s="29" t="s">
        <v>1086</v>
      </c>
    </row>
    <row r="199" spans="1:12" ht="30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</row>
    <row r="200" spans="1:12" ht="24" customHeight="1" x14ac:dyDescent="0.2">
      <c r="A200" s="38" t="s">
        <v>1085</v>
      </c>
      <c r="B200" s="36" t="s">
        <v>126</v>
      </c>
      <c r="C200" s="38" t="s">
        <v>20</v>
      </c>
      <c r="D200" s="38" t="s">
        <v>127</v>
      </c>
      <c r="E200" s="37" t="s">
        <v>115</v>
      </c>
      <c r="F200" s="36"/>
      <c r="G200" s="36"/>
      <c r="H200" s="36"/>
      <c r="I200" s="36"/>
      <c r="J200" s="36"/>
      <c r="K200" s="36"/>
      <c r="L200" s="36"/>
    </row>
    <row r="201" spans="1:12" x14ac:dyDescent="0.2">
      <c r="A201" s="80" t="s">
        <v>28</v>
      </c>
      <c r="B201" s="80"/>
      <c r="C201" s="80"/>
      <c r="D201" s="80"/>
      <c r="E201" s="80"/>
      <c r="F201" s="80"/>
      <c r="G201" s="80"/>
      <c r="H201" s="80"/>
      <c r="I201" s="32"/>
      <c r="J201" s="32"/>
      <c r="K201" s="32"/>
      <c r="L201" s="32"/>
    </row>
    <row r="202" spans="1:12" ht="17.100000000000001" customHeight="1" x14ac:dyDescent="0.2">
      <c r="A202" s="32" t="s">
        <v>598</v>
      </c>
      <c r="B202" s="29" t="s">
        <v>10</v>
      </c>
      <c r="C202" s="32" t="s">
        <v>11</v>
      </c>
      <c r="D202" s="32" t="s">
        <v>12</v>
      </c>
      <c r="E202" s="28" t="s">
        <v>14</v>
      </c>
      <c r="F202" s="86" t="s">
        <v>16</v>
      </c>
      <c r="G202" s="86"/>
      <c r="H202" s="86" t="s">
        <v>597</v>
      </c>
      <c r="I202" s="86"/>
      <c r="J202" s="86" t="s">
        <v>17</v>
      </c>
      <c r="K202" s="86"/>
      <c r="L202" s="86"/>
    </row>
    <row r="203" spans="1:12" ht="24" customHeight="1" x14ac:dyDescent="0.2">
      <c r="A203" s="34" t="s">
        <v>24</v>
      </c>
      <c r="B203" s="35" t="s">
        <v>25</v>
      </c>
      <c r="C203" s="34" t="s">
        <v>26</v>
      </c>
      <c r="D203" s="34" t="s">
        <v>27</v>
      </c>
      <c r="E203" s="33" t="s">
        <v>29</v>
      </c>
      <c r="F203" s="94" t="s">
        <v>596</v>
      </c>
      <c r="G203" s="94"/>
      <c r="H203" s="94">
        <v>9.9994289999999992</v>
      </c>
      <c r="I203" s="94"/>
      <c r="J203" s="95">
        <v>808.0539</v>
      </c>
      <c r="K203" s="95"/>
      <c r="L203" s="95"/>
    </row>
    <row r="204" spans="1:12" ht="24" customHeight="1" x14ac:dyDescent="0.2">
      <c r="A204" s="34" t="s">
        <v>24</v>
      </c>
      <c r="B204" s="35" t="s">
        <v>133</v>
      </c>
      <c r="C204" s="34" t="s">
        <v>26</v>
      </c>
      <c r="D204" s="34" t="s">
        <v>134</v>
      </c>
      <c r="E204" s="33" t="s">
        <v>29</v>
      </c>
      <c r="F204" s="94" t="s">
        <v>644</v>
      </c>
      <c r="G204" s="94"/>
      <c r="H204" s="94">
        <v>9.9994289999999992</v>
      </c>
      <c r="I204" s="94"/>
      <c r="J204" s="95">
        <v>129.89259999999999</v>
      </c>
      <c r="K204" s="95"/>
      <c r="L204" s="95"/>
    </row>
    <row r="205" spans="1:12" ht="24" customHeight="1" x14ac:dyDescent="0.2">
      <c r="A205" s="34" t="s">
        <v>24</v>
      </c>
      <c r="B205" s="35" t="s">
        <v>131</v>
      </c>
      <c r="C205" s="34" t="s">
        <v>26</v>
      </c>
      <c r="D205" s="34" t="s">
        <v>132</v>
      </c>
      <c r="E205" s="33" t="s">
        <v>29</v>
      </c>
      <c r="F205" s="94" t="s">
        <v>643</v>
      </c>
      <c r="G205" s="94"/>
      <c r="H205" s="94">
        <v>9.9994289999999992</v>
      </c>
      <c r="I205" s="94"/>
      <c r="J205" s="95">
        <v>153.49119999999999</v>
      </c>
      <c r="K205" s="95"/>
      <c r="L205" s="95"/>
    </row>
    <row r="206" spans="1:12" ht="17.100000000000001" customHeight="1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 t="s">
        <v>594</v>
      </c>
      <c r="K206" s="29"/>
      <c r="L206" s="29" t="s">
        <v>1084</v>
      </c>
    </row>
    <row r="207" spans="1:12" x14ac:dyDescent="0.2">
      <c r="A207" s="80" t="s">
        <v>103</v>
      </c>
      <c r="B207" s="80"/>
      <c r="C207" s="80"/>
      <c r="D207" s="80"/>
      <c r="E207" s="80"/>
      <c r="F207" s="80"/>
      <c r="G207" s="80"/>
      <c r="H207" s="80"/>
      <c r="I207" s="32"/>
      <c r="J207" s="32"/>
      <c r="K207" s="32"/>
      <c r="L207" s="32"/>
    </row>
    <row r="208" spans="1:12" ht="17.100000000000001" customHeight="1" x14ac:dyDescent="0.2">
      <c r="A208" s="32" t="s">
        <v>598</v>
      </c>
      <c r="B208" s="29" t="s">
        <v>10</v>
      </c>
      <c r="C208" s="32" t="s">
        <v>11</v>
      </c>
      <c r="D208" s="32" t="s">
        <v>12</v>
      </c>
      <c r="E208" s="28" t="s">
        <v>14</v>
      </c>
      <c r="F208" s="86" t="s">
        <v>16</v>
      </c>
      <c r="G208" s="86"/>
      <c r="H208" s="86" t="s">
        <v>597</v>
      </c>
      <c r="I208" s="86"/>
      <c r="J208" s="86" t="s">
        <v>17</v>
      </c>
      <c r="K208" s="86"/>
      <c r="L208" s="86"/>
    </row>
    <row r="209" spans="1:12" ht="24" customHeight="1" x14ac:dyDescent="0.2">
      <c r="A209" s="34" t="s">
        <v>24</v>
      </c>
      <c r="B209" s="35" t="s">
        <v>129</v>
      </c>
      <c r="C209" s="34" t="s">
        <v>20</v>
      </c>
      <c r="D209" s="34" t="s">
        <v>130</v>
      </c>
      <c r="E209" s="33" t="s">
        <v>115</v>
      </c>
      <c r="F209" s="94" t="s">
        <v>1083</v>
      </c>
      <c r="G209" s="94"/>
      <c r="H209" s="94">
        <v>1</v>
      </c>
      <c r="I209" s="94"/>
      <c r="J209" s="95">
        <v>14613.21</v>
      </c>
      <c r="K209" s="95"/>
      <c r="L209" s="95"/>
    </row>
    <row r="210" spans="1:12" ht="17.100000000000001" customHeight="1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 t="s">
        <v>594</v>
      </c>
      <c r="K210" s="29"/>
      <c r="L210" s="29" t="s">
        <v>1083</v>
      </c>
    </row>
    <row r="211" spans="1:12" ht="17.100000000000001" customHeight="1" x14ac:dyDescent="0.2">
      <c r="A211" s="32" t="s">
        <v>592</v>
      </c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</row>
    <row r="212" spans="1:12" ht="17.100000000000001" customHeight="1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 t="s">
        <v>591</v>
      </c>
      <c r="K212" s="29"/>
      <c r="L212" s="29" t="s">
        <v>1082</v>
      </c>
    </row>
    <row r="213" spans="1:12" ht="17.100000000000001" customHeight="1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 t="s">
        <v>589</v>
      </c>
      <c r="K213" s="29" t="s">
        <v>588</v>
      </c>
      <c r="L213" s="29" t="s">
        <v>1081</v>
      </c>
    </row>
    <row r="214" spans="1:12" ht="17.100000000000001" customHeight="1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 t="s">
        <v>586</v>
      </c>
      <c r="K214" s="29"/>
      <c r="L214" s="29" t="s">
        <v>1080</v>
      </c>
    </row>
    <row r="215" spans="1:12" ht="17.100000000000001" customHeight="1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 t="s">
        <v>584</v>
      </c>
      <c r="K215" s="29" t="s">
        <v>6</v>
      </c>
      <c r="L215" s="29" t="s">
        <v>1079</v>
      </c>
    </row>
    <row r="216" spans="1:12" ht="17.100000000000001" customHeight="1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 t="s">
        <v>582</v>
      </c>
      <c r="K216" s="29"/>
      <c r="L216" s="29" t="s">
        <v>1078</v>
      </c>
    </row>
    <row r="217" spans="1:12" ht="30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</row>
    <row r="218" spans="1:12" ht="24" customHeight="1" x14ac:dyDescent="0.2">
      <c r="A218" s="38" t="s">
        <v>1077</v>
      </c>
      <c r="B218" s="36" t="s">
        <v>136</v>
      </c>
      <c r="C218" s="38" t="s">
        <v>20</v>
      </c>
      <c r="D218" s="38" t="s">
        <v>137</v>
      </c>
      <c r="E218" s="37" t="s">
        <v>115</v>
      </c>
      <c r="F218" s="36"/>
      <c r="G218" s="36"/>
      <c r="H218" s="36"/>
      <c r="I218" s="36"/>
      <c r="J218" s="36"/>
      <c r="K218" s="36"/>
      <c r="L218" s="36"/>
    </row>
    <row r="219" spans="1:12" x14ac:dyDescent="0.2">
      <c r="A219" s="80" t="s">
        <v>28</v>
      </c>
      <c r="B219" s="80"/>
      <c r="C219" s="80"/>
      <c r="D219" s="80"/>
      <c r="E219" s="80"/>
      <c r="F219" s="80"/>
      <c r="G219" s="80"/>
      <c r="H219" s="80"/>
      <c r="I219" s="32"/>
      <c r="J219" s="32"/>
      <c r="K219" s="32"/>
      <c r="L219" s="32"/>
    </row>
    <row r="220" spans="1:12" ht="17.100000000000001" customHeight="1" x14ac:dyDescent="0.2">
      <c r="A220" s="32" t="s">
        <v>598</v>
      </c>
      <c r="B220" s="29" t="s">
        <v>10</v>
      </c>
      <c r="C220" s="32" t="s">
        <v>11</v>
      </c>
      <c r="D220" s="32" t="s">
        <v>12</v>
      </c>
      <c r="E220" s="28" t="s">
        <v>14</v>
      </c>
      <c r="F220" s="86" t="s">
        <v>16</v>
      </c>
      <c r="G220" s="86"/>
      <c r="H220" s="86" t="s">
        <v>597</v>
      </c>
      <c r="I220" s="86"/>
      <c r="J220" s="86" t="s">
        <v>17</v>
      </c>
      <c r="K220" s="86"/>
      <c r="L220" s="86"/>
    </row>
    <row r="221" spans="1:12" ht="24" customHeight="1" x14ac:dyDescent="0.2">
      <c r="A221" s="34" t="s">
        <v>24</v>
      </c>
      <c r="B221" s="35" t="s">
        <v>133</v>
      </c>
      <c r="C221" s="34" t="s">
        <v>26</v>
      </c>
      <c r="D221" s="34" t="s">
        <v>134</v>
      </c>
      <c r="E221" s="33" t="s">
        <v>29</v>
      </c>
      <c r="F221" s="94" t="s">
        <v>644</v>
      </c>
      <c r="G221" s="94"/>
      <c r="H221" s="94">
        <v>0.99987119999999996</v>
      </c>
      <c r="I221" s="94"/>
      <c r="J221" s="95">
        <v>12.988300000000001</v>
      </c>
      <c r="K221" s="95"/>
      <c r="L221" s="95"/>
    </row>
    <row r="222" spans="1:12" ht="24" customHeight="1" x14ac:dyDescent="0.2">
      <c r="A222" s="34" t="s">
        <v>24</v>
      </c>
      <c r="B222" s="35" t="s">
        <v>131</v>
      </c>
      <c r="C222" s="34" t="s">
        <v>26</v>
      </c>
      <c r="D222" s="34" t="s">
        <v>132</v>
      </c>
      <c r="E222" s="33" t="s">
        <v>29</v>
      </c>
      <c r="F222" s="94" t="s">
        <v>643</v>
      </c>
      <c r="G222" s="94"/>
      <c r="H222" s="94">
        <v>0.99987119999999996</v>
      </c>
      <c r="I222" s="94"/>
      <c r="J222" s="95">
        <v>15.348000000000001</v>
      </c>
      <c r="K222" s="95"/>
      <c r="L222" s="95"/>
    </row>
    <row r="223" spans="1:12" ht="17.100000000000001" customHeight="1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 t="s">
        <v>594</v>
      </c>
      <c r="K223" s="29"/>
      <c r="L223" s="29" t="s">
        <v>1063</v>
      </c>
    </row>
    <row r="224" spans="1:12" x14ac:dyDescent="0.2">
      <c r="A224" s="80" t="s">
        <v>103</v>
      </c>
      <c r="B224" s="80"/>
      <c r="C224" s="80"/>
      <c r="D224" s="80"/>
      <c r="E224" s="80"/>
      <c r="F224" s="80"/>
      <c r="G224" s="80"/>
      <c r="H224" s="80"/>
      <c r="I224" s="32"/>
      <c r="J224" s="32"/>
      <c r="K224" s="32"/>
      <c r="L224" s="32"/>
    </row>
    <row r="225" spans="1:12" ht="17.100000000000001" customHeight="1" x14ac:dyDescent="0.2">
      <c r="A225" s="32" t="s">
        <v>598</v>
      </c>
      <c r="B225" s="29" t="s">
        <v>10</v>
      </c>
      <c r="C225" s="32" t="s">
        <v>11</v>
      </c>
      <c r="D225" s="32" t="s">
        <v>12</v>
      </c>
      <c r="E225" s="28" t="s">
        <v>14</v>
      </c>
      <c r="F225" s="86" t="s">
        <v>16</v>
      </c>
      <c r="G225" s="86"/>
      <c r="H225" s="86" t="s">
        <v>597</v>
      </c>
      <c r="I225" s="86"/>
      <c r="J225" s="86" t="s">
        <v>17</v>
      </c>
      <c r="K225" s="86"/>
      <c r="L225" s="86"/>
    </row>
    <row r="226" spans="1:12" ht="24" customHeight="1" x14ac:dyDescent="0.2">
      <c r="A226" s="34" t="s">
        <v>24</v>
      </c>
      <c r="B226" s="35" t="s">
        <v>138</v>
      </c>
      <c r="C226" s="34" t="s">
        <v>20</v>
      </c>
      <c r="D226" s="34" t="s">
        <v>139</v>
      </c>
      <c r="E226" s="33" t="s">
        <v>115</v>
      </c>
      <c r="F226" s="94" t="s">
        <v>1076</v>
      </c>
      <c r="G226" s="94"/>
      <c r="H226" s="94">
        <v>3</v>
      </c>
      <c r="I226" s="94"/>
      <c r="J226" s="95">
        <v>4730.1899999999996</v>
      </c>
      <c r="K226" s="95"/>
      <c r="L226" s="95"/>
    </row>
    <row r="227" spans="1:12" ht="17.100000000000001" customHeight="1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 t="s">
        <v>594</v>
      </c>
      <c r="K227" s="29"/>
      <c r="L227" s="29" t="s">
        <v>1075</v>
      </c>
    </row>
    <row r="228" spans="1:12" ht="17.100000000000001" customHeight="1" x14ac:dyDescent="0.2">
      <c r="A228" s="32" t="s">
        <v>592</v>
      </c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</row>
    <row r="229" spans="1:12" ht="17.100000000000001" customHeight="1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 t="s">
        <v>591</v>
      </c>
      <c r="K229" s="29"/>
      <c r="L229" s="29" t="s">
        <v>1074</v>
      </c>
    </row>
    <row r="230" spans="1:12" ht="17.100000000000001" customHeight="1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 t="s">
        <v>589</v>
      </c>
      <c r="K230" s="29" t="s">
        <v>588</v>
      </c>
      <c r="L230" s="29" t="s">
        <v>1059</v>
      </c>
    </row>
    <row r="231" spans="1:12" ht="17.100000000000001" customHeight="1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 t="s">
        <v>586</v>
      </c>
      <c r="K231" s="29"/>
      <c r="L231" s="29" t="s">
        <v>1073</v>
      </c>
    </row>
    <row r="232" spans="1:12" ht="17.100000000000001" customHeight="1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 t="s">
        <v>584</v>
      </c>
      <c r="K232" s="29" t="s">
        <v>6</v>
      </c>
      <c r="L232" s="29" t="s">
        <v>1072</v>
      </c>
    </row>
    <row r="233" spans="1:12" ht="17.100000000000001" customHeight="1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 t="s">
        <v>582</v>
      </c>
      <c r="K233" s="29"/>
      <c r="L233" s="29" t="s">
        <v>1071</v>
      </c>
    </row>
    <row r="234" spans="1:12" ht="30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</row>
    <row r="235" spans="1:12" ht="24" customHeight="1" x14ac:dyDescent="0.2">
      <c r="A235" s="38" t="s">
        <v>1070</v>
      </c>
      <c r="B235" s="36" t="s">
        <v>141</v>
      </c>
      <c r="C235" s="38" t="s">
        <v>20</v>
      </c>
      <c r="D235" s="38" t="s">
        <v>142</v>
      </c>
      <c r="E235" s="37" t="s">
        <v>115</v>
      </c>
      <c r="F235" s="36"/>
      <c r="G235" s="36"/>
      <c r="H235" s="36"/>
      <c r="I235" s="36"/>
      <c r="J235" s="36"/>
      <c r="K235" s="36"/>
      <c r="L235" s="36"/>
    </row>
    <row r="236" spans="1:12" x14ac:dyDescent="0.2">
      <c r="A236" s="80" t="s">
        <v>28</v>
      </c>
      <c r="B236" s="80"/>
      <c r="C236" s="80"/>
      <c r="D236" s="80"/>
      <c r="E236" s="80"/>
      <c r="F236" s="80"/>
      <c r="G236" s="80"/>
      <c r="H236" s="80"/>
      <c r="I236" s="32"/>
      <c r="J236" s="32"/>
      <c r="K236" s="32"/>
      <c r="L236" s="32"/>
    </row>
    <row r="237" spans="1:12" ht="17.100000000000001" customHeight="1" x14ac:dyDescent="0.2">
      <c r="A237" s="32" t="s">
        <v>598</v>
      </c>
      <c r="B237" s="29" t="s">
        <v>10</v>
      </c>
      <c r="C237" s="32" t="s">
        <v>11</v>
      </c>
      <c r="D237" s="32" t="s">
        <v>12</v>
      </c>
      <c r="E237" s="28" t="s">
        <v>14</v>
      </c>
      <c r="F237" s="86" t="s">
        <v>16</v>
      </c>
      <c r="G237" s="86"/>
      <c r="H237" s="86" t="s">
        <v>597</v>
      </c>
      <c r="I237" s="86"/>
      <c r="J237" s="86" t="s">
        <v>17</v>
      </c>
      <c r="K237" s="86"/>
      <c r="L237" s="86"/>
    </row>
    <row r="238" spans="1:12" ht="24" customHeight="1" x14ac:dyDescent="0.2">
      <c r="A238" s="34" t="s">
        <v>24</v>
      </c>
      <c r="B238" s="35" t="s">
        <v>133</v>
      </c>
      <c r="C238" s="34" t="s">
        <v>26</v>
      </c>
      <c r="D238" s="34" t="s">
        <v>134</v>
      </c>
      <c r="E238" s="33" t="s">
        <v>29</v>
      </c>
      <c r="F238" s="94" t="s">
        <v>644</v>
      </c>
      <c r="G238" s="94"/>
      <c r="H238" s="94">
        <v>0.99987119999999996</v>
      </c>
      <c r="I238" s="94"/>
      <c r="J238" s="95">
        <v>12.988300000000001</v>
      </c>
      <c r="K238" s="95"/>
      <c r="L238" s="95"/>
    </row>
    <row r="239" spans="1:12" ht="24" customHeight="1" x14ac:dyDescent="0.2">
      <c r="A239" s="34" t="s">
        <v>24</v>
      </c>
      <c r="B239" s="35" t="s">
        <v>131</v>
      </c>
      <c r="C239" s="34" t="s">
        <v>26</v>
      </c>
      <c r="D239" s="34" t="s">
        <v>132</v>
      </c>
      <c r="E239" s="33" t="s">
        <v>29</v>
      </c>
      <c r="F239" s="94" t="s">
        <v>643</v>
      </c>
      <c r="G239" s="94"/>
      <c r="H239" s="94">
        <v>0.99987119999999996</v>
      </c>
      <c r="I239" s="94"/>
      <c r="J239" s="95">
        <v>15.348000000000001</v>
      </c>
      <c r="K239" s="95"/>
      <c r="L239" s="95"/>
    </row>
    <row r="240" spans="1:12" ht="17.100000000000001" customHeight="1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 t="s">
        <v>594</v>
      </c>
      <c r="K240" s="29"/>
      <c r="L240" s="29" t="s">
        <v>1063</v>
      </c>
    </row>
    <row r="241" spans="1:12" x14ac:dyDescent="0.2">
      <c r="A241" s="80" t="s">
        <v>103</v>
      </c>
      <c r="B241" s="80"/>
      <c r="C241" s="80"/>
      <c r="D241" s="80"/>
      <c r="E241" s="80"/>
      <c r="F241" s="80"/>
      <c r="G241" s="80"/>
      <c r="H241" s="80"/>
      <c r="I241" s="32"/>
      <c r="J241" s="32"/>
      <c r="K241" s="32"/>
      <c r="L241" s="32"/>
    </row>
    <row r="242" spans="1:12" ht="17.100000000000001" customHeight="1" x14ac:dyDescent="0.2">
      <c r="A242" s="32" t="s">
        <v>598</v>
      </c>
      <c r="B242" s="29" t="s">
        <v>10</v>
      </c>
      <c r="C242" s="32" t="s">
        <v>11</v>
      </c>
      <c r="D242" s="32" t="s">
        <v>12</v>
      </c>
      <c r="E242" s="28" t="s">
        <v>14</v>
      </c>
      <c r="F242" s="86" t="s">
        <v>16</v>
      </c>
      <c r="G242" s="86"/>
      <c r="H242" s="86" t="s">
        <v>597</v>
      </c>
      <c r="I242" s="86"/>
      <c r="J242" s="86" t="s">
        <v>17</v>
      </c>
      <c r="K242" s="86"/>
      <c r="L242" s="86"/>
    </row>
    <row r="243" spans="1:12" ht="24" customHeight="1" x14ac:dyDescent="0.2">
      <c r="A243" s="34" t="s">
        <v>24</v>
      </c>
      <c r="B243" s="35" t="s">
        <v>143</v>
      </c>
      <c r="C243" s="34" t="s">
        <v>20</v>
      </c>
      <c r="D243" s="34" t="s">
        <v>144</v>
      </c>
      <c r="E243" s="33" t="s">
        <v>115</v>
      </c>
      <c r="F243" s="94" t="s">
        <v>1069</v>
      </c>
      <c r="G243" s="94"/>
      <c r="H243" s="94">
        <v>1</v>
      </c>
      <c r="I243" s="94"/>
      <c r="J243" s="95">
        <v>659.4</v>
      </c>
      <c r="K243" s="95"/>
      <c r="L243" s="95"/>
    </row>
    <row r="244" spans="1:12" ht="17.100000000000001" customHeight="1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 t="s">
        <v>594</v>
      </c>
      <c r="K244" s="29"/>
      <c r="L244" s="29" t="s">
        <v>1069</v>
      </c>
    </row>
    <row r="245" spans="1:12" ht="17.100000000000001" customHeight="1" x14ac:dyDescent="0.2">
      <c r="A245" s="32" t="s">
        <v>592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</row>
    <row r="246" spans="1:12" ht="17.100000000000001" customHeight="1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 t="s">
        <v>591</v>
      </c>
      <c r="K246" s="29"/>
      <c r="L246" s="29" t="s">
        <v>1068</v>
      </c>
    </row>
    <row r="247" spans="1:12" ht="17.100000000000001" customHeight="1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 t="s">
        <v>589</v>
      </c>
      <c r="K247" s="29" t="s">
        <v>588</v>
      </c>
      <c r="L247" s="29" t="s">
        <v>1059</v>
      </c>
    </row>
    <row r="248" spans="1:12" ht="17.100000000000001" customHeight="1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 t="s">
        <v>586</v>
      </c>
      <c r="K248" s="29"/>
      <c r="L248" s="29" t="s">
        <v>1067</v>
      </c>
    </row>
    <row r="249" spans="1:12" ht="17.100000000000001" customHeight="1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 t="s">
        <v>584</v>
      </c>
      <c r="K249" s="29" t="s">
        <v>6</v>
      </c>
      <c r="L249" s="29" t="s">
        <v>1066</v>
      </c>
    </row>
    <row r="250" spans="1:12" ht="17.100000000000001" customHeight="1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 t="s">
        <v>582</v>
      </c>
      <c r="K250" s="29"/>
      <c r="L250" s="29" t="s">
        <v>1065</v>
      </c>
    </row>
    <row r="251" spans="1:12" ht="30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</row>
    <row r="252" spans="1:12" ht="24" customHeight="1" x14ac:dyDescent="0.2">
      <c r="A252" s="38" t="s">
        <v>1064</v>
      </c>
      <c r="B252" s="36" t="s">
        <v>146</v>
      </c>
      <c r="C252" s="38" t="s">
        <v>20</v>
      </c>
      <c r="D252" s="38" t="s">
        <v>147</v>
      </c>
      <c r="E252" s="37" t="s">
        <v>115</v>
      </c>
      <c r="F252" s="36"/>
      <c r="G252" s="36"/>
      <c r="H252" s="36"/>
      <c r="I252" s="36"/>
      <c r="J252" s="36"/>
      <c r="K252" s="36"/>
      <c r="L252" s="36"/>
    </row>
    <row r="253" spans="1:12" x14ac:dyDescent="0.2">
      <c r="A253" s="80" t="s">
        <v>28</v>
      </c>
      <c r="B253" s="80"/>
      <c r="C253" s="80"/>
      <c r="D253" s="80"/>
      <c r="E253" s="80"/>
      <c r="F253" s="80"/>
      <c r="G253" s="80"/>
      <c r="H253" s="80"/>
      <c r="I253" s="32"/>
      <c r="J253" s="32"/>
      <c r="K253" s="32"/>
      <c r="L253" s="32"/>
    </row>
    <row r="254" spans="1:12" ht="17.100000000000001" customHeight="1" x14ac:dyDescent="0.2">
      <c r="A254" s="32" t="s">
        <v>598</v>
      </c>
      <c r="B254" s="29" t="s">
        <v>10</v>
      </c>
      <c r="C254" s="32" t="s">
        <v>11</v>
      </c>
      <c r="D254" s="32" t="s">
        <v>12</v>
      </c>
      <c r="E254" s="28" t="s">
        <v>14</v>
      </c>
      <c r="F254" s="86" t="s">
        <v>16</v>
      </c>
      <c r="G254" s="86"/>
      <c r="H254" s="86" t="s">
        <v>597</v>
      </c>
      <c r="I254" s="86"/>
      <c r="J254" s="86" t="s">
        <v>17</v>
      </c>
      <c r="K254" s="86"/>
      <c r="L254" s="86"/>
    </row>
    <row r="255" spans="1:12" ht="24" customHeight="1" x14ac:dyDescent="0.2">
      <c r="A255" s="34" t="s">
        <v>24</v>
      </c>
      <c r="B255" s="35" t="s">
        <v>133</v>
      </c>
      <c r="C255" s="34" t="s">
        <v>26</v>
      </c>
      <c r="D255" s="34" t="s">
        <v>134</v>
      </c>
      <c r="E255" s="33" t="s">
        <v>29</v>
      </c>
      <c r="F255" s="94" t="s">
        <v>644</v>
      </c>
      <c r="G255" s="94"/>
      <c r="H255" s="94">
        <v>0.99987119999999996</v>
      </c>
      <c r="I255" s="94"/>
      <c r="J255" s="95">
        <v>12.988300000000001</v>
      </c>
      <c r="K255" s="95"/>
      <c r="L255" s="95"/>
    </row>
    <row r="256" spans="1:12" ht="24" customHeight="1" x14ac:dyDescent="0.2">
      <c r="A256" s="34" t="s">
        <v>24</v>
      </c>
      <c r="B256" s="35" t="s">
        <v>131</v>
      </c>
      <c r="C256" s="34" t="s">
        <v>26</v>
      </c>
      <c r="D256" s="34" t="s">
        <v>132</v>
      </c>
      <c r="E256" s="33" t="s">
        <v>29</v>
      </c>
      <c r="F256" s="94" t="s">
        <v>643</v>
      </c>
      <c r="G256" s="94"/>
      <c r="H256" s="94">
        <v>0.99987119999999996</v>
      </c>
      <c r="I256" s="94"/>
      <c r="J256" s="95">
        <v>15.348000000000001</v>
      </c>
      <c r="K256" s="95"/>
      <c r="L256" s="95"/>
    </row>
    <row r="257" spans="1:12" ht="17.100000000000001" customHeight="1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 t="s">
        <v>594</v>
      </c>
      <c r="K257" s="29"/>
      <c r="L257" s="29" t="s">
        <v>1063</v>
      </c>
    </row>
    <row r="258" spans="1:12" x14ac:dyDescent="0.2">
      <c r="A258" s="80" t="s">
        <v>103</v>
      </c>
      <c r="B258" s="80"/>
      <c r="C258" s="80"/>
      <c r="D258" s="80"/>
      <c r="E258" s="80"/>
      <c r="F258" s="80"/>
      <c r="G258" s="80"/>
      <c r="H258" s="80"/>
      <c r="I258" s="32"/>
      <c r="J258" s="32"/>
      <c r="K258" s="32"/>
      <c r="L258" s="32"/>
    </row>
    <row r="259" spans="1:12" ht="17.100000000000001" customHeight="1" x14ac:dyDescent="0.2">
      <c r="A259" s="32" t="s">
        <v>598</v>
      </c>
      <c r="B259" s="29" t="s">
        <v>10</v>
      </c>
      <c r="C259" s="32" t="s">
        <v>11</v>
      </c>
      <c r="D259" s="32" t="s">
        <v>12</v>
      </c>
      <c r="E259" s="28" t="s">
        <v>14</v>
      </c>
      <c r="F259" s="86" t="s">
        <v>16</v>
      </c>
      <c r="G259" s="86"/>
      <c r="H259" s="86" t="s">
        <v>597</v>
      </c>
      <c r="I259" s="86"/>
      <c r="J259" s="86" t="s">
        <v>17</v>
      </c>
      <c r="K259" s="86"/>
      <c r="L259" s="86"/>
    </row>
    <row r="260" spans="1:12" ht="24" customHeight="1" x14ac:dyDescent="0.2">
      <c r="A260" s="34" t="s">
        <v>24</v>
      </c>
      <c r="B260" s="35" t="s">
        <v>148</v>
      </c>
      <c r="C260" s="34" t="s">
        <v>20</v>
      </c>
      <c r="D260" s="34" t="s">
        <v>149</v>
      </c>
      <c r="E260" s="33" t="s">
        <v>115</v>
      </c>
      <c r="F260" s="94" t="s">
        <v>1062</v>
      </c>
      <c r="G260" s="94"/>
      <c r="H260" s="94">
        <v>3</v>
      </c>
      <c r="I260" s="94"/>
      <c r="J260" s="95">
        <v>11978.31</v>
      </c>
      <c r="K260" s="95"/>
      <c r="L260" s="95"/>
    </row>
    <row r="261" spans="1:12" ht="17.100000000000001" customHeight="1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 t="s">
        <v>594</v>
      </c>
      <c r="K261" s="29"/>
      <c r="L261" s="29" t="s">
        <v>1061</v>
      </c>
    </row>
    <row r="262" spans="1:12" ht="17.100000000000001" customHeight="1" x14ac:dyDescent="0.2">
      <c r="A262" s="32" t="s">
        <v>592</v>
      </c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</row>
    <row r="263" spans="1:12" ht="17.100000000000001" customHeight="1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 t="s">
        <v>591</v>
      </c>
      <c r="K263" s="29"/>
      <c r="L263" s="29" t="s">
        <v>1060</v>
      </c>
    </row>
    <row r="264" spans="1:12" ht="17.100000000000001" customHeight="1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 t="s">
        <v>589</v>
      </c>
      <c r="K264" s="29" t="s">
        <v>588</v>
      </c>
      <c r="L264" s="29" t="s">
        <v>1059</v>
      </c>
    </row>
    <row r="265" spans="1:12" ht="17.100000000000001" customHeight="1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 t="s">
        <v>586</v>
      </c>
      <c r="K265" s="29"/>
      <c r="L265" s="29" t="s">
        <v>1058</v>
      </c>
    </row>
    <row r="266" spans="1:12" ht="17.100000000000001" customHeight="1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 t="s">
        <v>584</v>
      </c>
      <c r="K266" s="29" t="s">
        <v>6</v>
      </c>
      <c r="L266" s="29" t="s">
        <v>1057</v>
      </c>
    </row>
    <row r="267" spans="1:12" ht="17.100000000000001" customHeight="1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 t="s">
        <v>582</v>
      </c>
      <c r="K267" s="29"/>
      <c r="L267" s="29" t="s">
        <v>1056</v>
      </c>
    </row>
    <row r="268" spans="1:12" ht="30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</row>
    <row r="269" spans="1:12" ht="48" customHeight="1" x14ac:dyDescent="0.2">
      <c r="A269" s="38" t="s">
        <v>1055</v>
      </c>
      <c r="B269" s="36" t="s">
        <v>151</v>
      </c>
      <c r="C269" s="38" t="s">
        <v>26</v>
      </c>
      <c r="D269" s="38" t="s">
        <v>152</v>
      </c>
      <c r="E269" s="37" t="s">
        <v>106</v>
      </c>
      <c r="F269" s="36"/>
      <c r="G269" s="36"/>
      <c r="H269" s="36"/>
      <c r="I269" s="36"/>
      <c r="J269" s="36"/>
      <c r="K269" s="36"/>
      <c r="L269" s="36"/>
    </row>
    <row r="270" spans="1:12" x14ac:dyDescent="0.2">
      <c r="A270" s="80" t="s">
        <v>46</v>
      </c>
      <c r="B270" s="80"/>
      <c r="C270" s="80"/>
      <c r="D270" s="80"/>
      <c r="E270" s="80"/>
      <c r="F270" s="80"/>
      <c r="G270" s="80"/>
      <c r="H270" s="80"/>
      <c r="I270" s="32"/>
      <c r="J270" s="32"/>
      <c r="K270" s="32"/>
      <c r="L270" s="32"/>
    </row>
    <row r="271" spans="1:12" ht="17.100000000000001" customHeight="1" x14ac:dyDescent="0.2">
      <c r="A271" s="32" t="s">
        <v>598</v>
      </c>
      <c r="B271" s="29" t="s">
        <v>10</v>
      </c>
      <c r="C271" s="32" t="s">
        <v>11</v>
      </c>
      <c r="D271" s="32" t="s">
        <v>12</v>
      </c>
      <c r="E271" s="28" t="s">
        <v>14</v>
      </c>
      <c r="F271" s="86" t="s">
        <v>16</v>
      </c>
      <c r="G271" s="86"/>
      <c r="H271" s="86" t="s">
        <v>597</v>
      </c>
      <c r="I271" s="86"/>
      <c r="J271" s="86" t="s">
        <v>17</v>
      </c>
      <c r="K271" s="86"/>
      <c r="L271" s="86"/>
    </row>
    <row r="272" spans="1:12" ht="24" customHeight="1" x14ac:dyDescent="0.2">
      <c r="A272" s="34" t="s">
        <v>24</v>
      </c>
      <c r="B272" s="35" t="s">
        <v>449</v>
      </c>
      <c r="C272" s="34" t="s">
        <v>26</v>
      </c>
      <c r="D272" s="34" t="s">
        <v>450</v>
      </c>
      <c r="E272" s="33" t="s">
        <v>29</v>
      </c>
      <c r="F272" s="94" t="s">
        <v>672</v>
      </c>
      <c r="G272" s="94"/>
      <c r="H272" s="94">
        <v>0.18268100000000001</v>
      </c>
      <c r="I272" s="94"/>
      <c r="J272" s="95">
        <v>0.17169999999999999</v>
      </c>
      <c r="K272" s="95"/>
      <c r="L272" s="95"/>
    </row>
    <row r="273" spans="1:12" ht="24" customHeight="1" x14ac:dyDescent="0.2">
      <c r="A273" s="34" t="s">
        <v>24</v>
      </c>
      <c r="B273" s="35" t="s">
        <v>451</v>
      </c>
      <c r="C273" s="34" t="s">
        <v>26</v>
      </c>
      <c r="D273" s="34" t="s">
        <v>452</v>
      </c>
      <c r="E273" s="33" t="s">
        <v>29</v>
      </c>
      <c r="F273" s="94" t="s">
        <v>690</v>
      </c>
      <c r="G273" s="94"/>
      <c r="H273" s="94">
        <v>0.18268100000000001</v>
      </c>
      <c r="I273" s="94"/>
      <c r="J273" s="95">
        <v>5.8500000000000003E-2</v>
      </c>
      <c r="K273" s="95"/>
      <c r="L273" s="95"/>
    </row>
    <row r="274" spans="1:12" ht="17.100000000000001" customHeight="1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 t="s">
        <v>594</v>
      </c>
      <c r="K274" s="29"/>
      <c r="L274" s="29" t="s">
        <v>689</v>
      </c>
    </row>
    <row r="275" spans="1:12" x14ac:dyDescent="0.2">
      <c r="A275" s="80" t="s">
        <v>28</v>
      </c>
      <c r="B275" s="80"/>
      <c r="C275" s="80"/>
      <c r="D275" s="80"/>
      <c r="E275" s="80"/>
      <c r="F275" s="80"/>
      <c r="G275" s="80"/>
      <c r="H275" s="80"/>
      <c r="I275" s="32"/>
      <c r="J275" s="32"/>
      <c r="K275" s="32"/>
      <c r="L275" s="32"/>
    </row>
    <row r="276" spans="1:12" ht="17.100000000000001" customHeight="1" x14ac:dyDescent="0.2">
      <c r="A276" s="32" t="s">
        <v>598</v>
      </c>
      <c r="B276" s="29" t="s">
        <v>10</v>
      </c>
      <c r="C276" s="32" t="s">
        <v>11</v>
      </c>
      <c r="D276" s="32" t="s">
        <v>12</v>
      </c>
      <c r="E276" s="28" t="s">
        <v>14</v>
      </c>
      <c r="F276" s="86" t="s">
        <v>16</v>
      </c>
      <c r="G276" s="86"/>
      <c r="H276" s="86" t="s">
        <v>597</v>
      </c>
      <c r="I276" s="86"/>
      <c r="J276" s="86" t="s">
        <v>17</v>
      </c>
      <c r="K276" s="86"/>
      <c r="L276" s="86"/>
    </row>
    <row r="277" spans="1:12" ht="24" customHeight="1" x14ac:dyDescent="0.2">
      <c r="A277" s="34" t="s">
        <v>24</v>
      </c>
      <c r="B277" s="35" t="s">
        <v>507</v>
      </c>
      <c r="C277" s="34" t="s">
        <v>26</v>
      </c>
      <c r="D277" s="34" t="s">
        <v>508</v>
      </c>
      <c r="E277" s="33" t="s">
        <v>29</v>
      </c>
      <c r="F277" s="94" t="s">
        <v>688</v>
      </c>
      <c r="G277" s="94"/>
      <c r="H277" s="94">
        <v>0.16309470000000001</v>
      </c>
      <c r="I277" s="94"/>
      <c r="J277" s="95">
        <v>2.4904999999999999</v>
      </c>
      <c r="K277" s="95"/>
      <c r="L277" s="95"/>
    </row>
    <row r="278" spans="1:12" ht="24" customHeight="1" x14ac:dyDescent="0.2">
      <c r="A278" s="34" t="s">
        <v>24</v>
      </c>
      <c r="B278" s="35" t="s">
        <v>447</v>
      </c>
      <c r="C278" s="34" t="s">
        <v>26</v>
      </c>
      <c r="D278" s="34" t="s">
        <v>448</v>
      </c>
      <c r="E278" s="33" t="s">
        <v>29</v>
      </c>
      <c r="F278" s="94" t="s">
        <v>687</v>
      </c>
      <c r="G278" s="94"/>
      <c r="H278" s="94">
        <v>2.3299199999999999E-2</v>
      </c>
      <c r="I278" s="94"/>
      <c r="J278" s="95">
        <v>0.30149999999999999</v>
      </c>
      <c r="K278" s="95"/>
      <c r="L278" s="95"/>
    </row>
    <row r="279" spans="1:12" ht="17.100000000000001" customHeight="1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 t="s">
        <v>594</v>
      </c>
      <c r="K279" s="29"/>
      <c r="L279" s="29" t="s">
        <v>907</v>
      </c>
    </row>
    <row r="280" spans="1:12" x14ac:dyDescent="0.2">
      <c r="A280" s="80" t="s">
        <v>103</v>
      </c>
      <c r="B280" s="80"/>
      <c r="C280" s="80"/>
      <c r="D280" s="80"/>
      <c r="E280" s="80"/>
      <c r="F280" s="80"/>
      <c r="G280" s="80"/>
      <c r="H280" s="80"/>
      <c r="I280" s="32"/>
      <c r="J280" s="32"/>
      <c r="K280" s="32"/>
      <c r="L280" s="32"/>
    </row>
    <row r="281" spans="1:12" ht="17.100000000000001" customHeight="1" x14ac:dyDescent="0.2">
      <c r="A281" s="32" t="s">
        <v>598</v>
      </c>
      <c r="B281" s="29" t="s">
        <v>10</v>
      </c>
      <c r="C281" s="32" t="s">
        <v>11</v>
      </c>
      <c r="D281" s="32" t="s">
        <v>12</v>
      </c>
      <c r="E281" s="28" t="s">
        <v>14</v>
      </c>
      <c r="F281" s="86" t="s">
        <v>16</v>
      </c>
      <c r="G281" s="86"/>
      <c r="H281" s="86" t="s">
        <v>597</v>
      </c>
      <c r="I281" s="86"/>
      <c r="J281" s="86" t="s">
        <v>17</v>
      </c>
      <c r="K281" s="86"/>
      <c r="L281" s="86"/>
    </row>
    <row r="282" spans="1:12" ht="36" customHeight="1" x14ac:dyDescent="0.2">
      <c r="A282" s="34" t="s">
        <v>24</v>
      </c>
      <c r="B282" s="35" t="s">
        <v>158</v>
      </c>
      <c r="C282" s="34" t="s">
        <v>26</v>
      </c>
      <c r="D282" s="34" t="s">
        <v>159</v>
      </c>
      <c r="E282" s="33" t="s">
        <v>23</v>
      </c>
      <c r="F282" s="94" t="s">
        <v>906</v>
      </c>
      <c r="G282" s="94"/>
      <c r="H282" s="94">
        <v>4</v>
      </c>
      <c r="I282" s="94"/>
      <c r="J282" s="95">
        <v>3.2</v>
      </c>
      <c r="K282" s="95"/>
      <c r="L282" s="95"/>
    </row>
    <row r="283" spans="1:12" ht="24" customHeight="1" x14ac:dyDescent="0.2">
      <c r="A283" s="34" t="s">
        <v>24</v>
      </c>
      <c r="B283" s="35" t="s">
        <v>160</v>
      </c>
      <c r="C283" s="34" t="s">
        <v>26</v>
      </c>
      <c r="D283" s="34" t="s">
        <v>161</v>
      </c>
      <c r="E283" s="33" t="s">
        <v>23</v>
      </c>
      <c r="F283" s="94" t="s">
        <v>905</v>
      </c>
      <c r="G283" s="94"/>
      <c r="H283" s="94">
        <v>1.333</v>
      </c>
      <c r="I283" s="94"/>
      <c r="J283" s="95">
        <v>1.65</v>
      </c>
      <c r="K283" s="95"/>
      <c r="L283" s="95"/>
    </row>
    <row r="284" spans="1:12" ht="24" customHeight="1" x14ac:dyDescent="0.2">
      <c r="A284" s="34" t="s">
        <v>24</v>
      </c>
      <c r="B284" s="35" t="s">
        <v>162</v>
      </c>
      <c r="C284" s="34" t="s">
        <v>26</v>
      </c>
      <c r="D284" s="34" t="s">
        <v>163</v>
      </c>
      <c r="E284" s="33" t="s">
        <v>106</v>
      </c>
      <c r="F284" s="94" t="s">
        <v>904</v>
      </c>
      <c r="G284" s="94"/>
      <c r="H284" s="94">
        <v>0.29299999999999998</v>
      </c>
      <c r="I284" s="94"/>
      <c r="J284" s="95">
        <v>7.55</v>
      </c>
      <c r="K284" s="95"/>
      <c r="L284" s="95"/>
    </row>
    <row r="285" spans="1:12" ht="24" customHeight="1" x14ac:dyDescent="0.2">
      <c r="A285" s="34" t="s">
        <v>24</v>
      </c>
      <c r="B285" s="35" t="s">
        <v>164</v>
      </c>
      <c r="C285" s="34" t="s">
        <v>26</v>
      </c>
      <c r="D285" s="34" t="s">
        <v>165</v>
      </c>
      <c r="E285" s="33" t="s">
        <v>23</v>
      </c>
      <c r="F285" s="94" t="s">
        <v>888</v>
      </c>
      <c r="G285" s="94"/>
      <c r="H285" s="94">
        <v>4</v>
      </c>
      <c r="I285" s="94"/>
      <c r="J285" s="95">
        <v>1.24</v>
      </c>
      <c r="K285" s="95"/>
      <c r="L285" s="95"/>
    </row>
    <row r="286" spans="1:12" ht="24" customHeight="1" x14ac:dyDescent="0.2">
      <c r="A286" s="34" t="s">
        <v>24</v>
      </c>
      <c r="B286" s="35" t="s">
        <v>166</v>
      </c>
      <c r="C286" s="34" t="s">
        <v>26</v>
      </c>
      <c r="D286" s="34" t="s">
        <v>167</v>
      </c>
      <c r="E286" s="33" t="s">
        <v>106</v>
      </c>
      <c r="F286" s="94" t="s">
        <v>903</v>
      </c>
      <c r="G286" s="94"/>
      <c r="H286" s="94">
        <v>0.46700000000000003</v>
      </c>
      <c r="I286" s="94"/>
      <c r="J286" s="95">
        <v>2.69</v>
      </c>
      <c r="K286" s="95"/>
      <c r="L286" s="95"/>
    </row>
    <row r="287" spans="1:12" ht="17.100000000000001" customHeight="1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 t="s">
        <v>594</v>
      </c>
      <c r="K287" s="29"/>
      <c r="L287" s="29" t="s">
        <v>1054</v>
      </c>
    </row>
    <row r="288" spans="1:12" x14ac:dyDescent="0.2">
      <c r="A288" s="80" t="s">
        <v>444</v>
      </c>
      <c r="B288" s="80"/>
      <c r="C288" s="80"/>
      <c r="D288" s="80"/>
      <c r="E288" s="80"/>
      <c r="F288" s="80"/>
      <c r="G288" s="80"/>
      <c r="H288" s="80"/>
      <c r="I288" s="32"/>
      <c r="J288" s="32"/>
      <c r="K288" s="32"/>
      <c r="L288" s="32"/>
    </row>
    <row r="289" spans="1:12" ht="17.100000000000001" customHeight="1" x14ac:dyDescent="0.2">
      <c r="A289" s="32" t="s">
        <v>598</v>
      </c>
      <c r="B289" s="29" t="s">
        <v>10</v>
      </c>
      <c r="C289" s="32" t="s">
        <v>11</v>
      </c>
      <c r="D289" s="32" t="s">
        <v>12</v>
      </c>
      <c r="E289" s="28" t="s">
        <v>14</v>
      </c>
      <c r="F289" s="86" t="s">
        <v>16</v>
      </c>
      <c r="G289" s="86"/>
      <c r="H289" s="86" t="s">
        <v>597</v>
      </c>
      <c r="I289" s="86"/>
      <c r="J289" s="86" t="s">
        <v>17</v>
      </c>
      <c r="K289" s="86"/>
      <c r="L289" s="86"/>
    </row>
    <row r="290" spans="1:12" ht="24" customHeight="1" x14ac:dyDescent="0.2">
      <c r="A290" s="34" t="s">
        <v>24</v>
      </c>
      <c r="B290" s="35" t="s">
        <v>442</v>
      </c>
      <c r="C290" s="34" t="s">
        <v>26</v>
      </c>
      <c r="D290" s="34" t="s">
        <v>443</v>
      </c>
      <c r="E290" s="33" t="s">
        <v>29</v>
      </c>
      <c r="F290" s="94" t="s">
        <v>666</v>
      </c>
      <c r="G290" s="94"/>
      <c r="H290" s="94">
        <v>0.18268100000000001</v>
      </c>
      <c r="I290" s="94"/>
      <c r="J290" s="95">
        <v>0.19550000000000001</v>
      </c>
      <c r="K290" s="95"/>
      <c r="L290" s="95"/>
    </row>
    <row r="291" spans="1:12" ht="17.100000000000001" customHeight="1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 t="s">
        <v>594</v>
      </c>
      <c r="K291" s="29"/>
      <c r="L291" s="29" t="s">
        <v>682</v>
      </c>
    </row>
    <row r="292" spans="1:12" x14ac:dyDescent="0.2">
      <c r="A292" s="80" t="s">
        <v>54</v>
      </c>
      <c r="B292" s="80"/>
      <c r="C292" s="80"/>
      <c r="D292" s="80"/>
      <c r="E292" s="80"/>
      <c r="F292" s="80"/>
      <c r="G292" s="80"/>
      <c r="H292" s="80"/>
      <c r="I292" s="32"/>
      <c r="J292" s="32"/>
      <c r="K292" s="32"/>
      <c r="L292" s="32"/>
    </row>
    <row r="293" spans="1:12" ht="17.100000000000001" customHeight="1" x14ac:dyDescent="0.2">
      <c r="A293" s="32" t="s">
        <v>598</v>
      </c>
      <c r="B293" s="29" t="s">
        <v>10</v>
      </c>
      <c r="C293" s="32" t="s">
        <v>11</v>
      </c>
      <c r="D293" s="32" t="s">
        <v>12</v>
      </c>
      <c r="E293" s="28" t="s">
        <v>14</v>
      </c>
      <c r="F293" s="86" t="s">
        <v>16</v>
      </c>
      <c r="G293" s="86"/>
      <c r="H293" s="86" t="s">
        <v>597</v>
      </c>
      <c r="I293" s="86"/>
      <c r="J293" s="86" t="s">
        <v>17</v>
      </c>
      <c r="K293" s="86"/>
      <c r="L293" s="86"/>
    </row>
    <row r="294" spans="1:12" ht="24" customHeight="1" x14ac:dyDescent="0.2">
      <c r="A294" s="34" t="s">
        <v>24</v>
      </c>
      <c r="B294" s="35" t="s">
        <v>52</v>
      </c>
      <c r="C294" s="34" t="s">
        <v>26</v>
      </c>
      <c r="D294" s="34" t="s">
        <v>53</v>
      </c>
      <c r="E294" s="33" t="s">
        <v>29</v>
      </c>
      <c r="F294" s="94" t="s">
        <v>664</v>
      </c>
      <c r="G294" s="94"/>
      <c r="H294" s="94">
        <v>0.18268100000000001</v>
      </c>
      <c r="I294" s="94"/>
      <c r="J294" s="95">
        <v>1.0999999999999999E-2</v>
      </c>
      <c r="K294" s="95"/>
      <c r="L294" s="95"/>
    </row>
    <row r="295" spans="1:12" ht="17.100000000000001" customHeight="1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 t="s">
        <v>594</v>
      </c>
      <c r="K295" s="29"/>
      <c r="L295" s="29" t="s">
        <v>681</v>
      </c>
    </row>
    <row r="296" spans="1:12" x14ac:dyDescent="0.2">
      <c r="A296" s="80" t="s">
        <v>51</v>
      </c>
      <c r="B296" s="80"/>
      <c r="C296" s="80"/>
      <c r="D296" s="80"/>
      <c r="E296" s="80"/>
      <c r="F296" s="80"/>
      <c r="G296" s="80"/>
      <c r="H296" s="80"/>
      <c r="I296" s="32"/>
      <c r="J296" s="32"/>
      <c r="K296" s="32"/>
      <c r="L296" s="32"/>
    </row>
    <row r="297" spans="1:12" ht="17.100000000000001" customHeight="1" x14ac:dyDescent="0.2">
      <c r="A297" s="32" t="s">
        <v>598</v>
      </c>
      <c r="B297" s="29" t="s">
        <v>10</v>
      </c>
      <c r="C297" s="32" t="s">
        <v>11</v>
      </c>
      <c r="D297" s="32" t="s">
        <v>12</v>
      </c>
      <c r="E297" s="28" t="s">
        <v>14</v>
      </c>
      <c r="F297" s="86" t="s">
        <v>16</v>
      </c>
      <c r="G297" s="86"/>
      <c r="H297" s="86" t="s">
        <v>597</v>
      </c>
      <c r="I297" s="86"/>
      <c r="J297" s="86" t="s">
        <v>17</v>
      </c>
      <c r="K297" s="86"/>
      <c r="L297" s="86"/>
    </row>
    <row r="298" spans="1:12" ht="24" customHeight="1" x14ac:dyDescent="0.2">
      <c r="A298" s="34" t="s">
        <v>24</v>
      </c>
      <c r="B298" s="35" t="s">
        <v>436</v>
      </c>
      <c r="C298" s="34" t="s">
        <v>26</v>
      </c>
      <c r="D298" s="34" t="s">
        <v>437</v>
      </c>
      <c r="E298" s="33" t="s">
        <v>29</v>
      </c>
      <c r="F298" s="94" t="s">
        <v>662</v>
      </c>
      <c r="G298" s="94"/>
      <c r="H298" s="94">
        <v>0.18268100000000001</v>
      </c>
      <c r="I298" s="94"/>
      <c r="J298" s="95">
        <v>0.2064</v>
      </c>
      <c r="K298" s="95"/>
      <c r="L298" s="95"/>
    </row>
    <row r="299" spans="1:12" ht="24" customHeight="1" x14ac:dyDescent="0.2">
      <c r="A299" s="34" t="s">
        <v>24</v>
      </c>
      <c r="B299" s="35" t="s">
        <v>49</v>
      </c>
      <c r="C299" s="34" t="s">
        <v>26</v>
      </c>
      <c r="D299" s="34" t="s">
        <v>50</v>
      </c>
      <c r="E299" s="33" t="s">
        <v>29</v>
      </c>
      <c r="F299" s="94" t="s">
        <v>661</v>
      </c>
      <c r="G299" s="94"/>
      <c r="H299" s="94">
        <v>0.18268100000000001</v>
      </c>
      <c r="I299" s="94"/>
      <c r="J299" s="95">
        <v>0.14799999999999999</v>
      </c>
      <c r="K299" s="95"/>
      <c r="L299" s="95"/>
    </row>
    <row r="300" spans="1:12" ht="17.100000000000001" customHeight="1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 t="s">
        <v>594</v>
      </c>
      <c r="K300" s="29"/>
      <c r="L300" s="29" t="s">
        <v>901</v>
      </c>
    </row>
    <row r="301" spans="1:12" ht="17.100000000000001" customHeight="1" x14ac:dyDescent="0.2">
      <c r="A301" s="32" t="s">
        <v>592</v>
      </c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</row>
    <row r="302" spans="1:12" ht="17.100000000000001" customHeight="1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 t="s">
        <v>591</v>
      </c>
      <c r="K302" s="29"/>
      <c r="L302" s="29" t="s">
        <v>1053</v>
      </c>
    </row>
    <row r="303" spans="1:12" ht="17.100000000000001" customHeight="1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 t="s">
        <v>589</v>
      </c>
      <c r="K303" s="29" t="s">
        <v>588</v>
      </c>
      <c r="L303" s="29" t="s">
        <v>899</v>
      </c>
    </row>
    <row r="304" spans="1:12" ht="17.100000000000001" customHeight="1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 t="s">
        <v>586</v>
      </c>
      <c r="K304" s="29"/>
      <c r="L304" s="29" t="s">
        <v>1052</v>
      </c>
    </row>
    <row r="305" spans="1:12" ht="17.100000000000001" customHeight="1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 t="s">
        <v>584</v>
      </c>
      <c r="K305" s="29" t="s">
        <v>6</v>
      </c>
      <c r="L305" s="29" t="s">
        <v>1051</v>
      </c>
    </row>
    <row r="306" spans="1:12" ht="17.100000000000001" customHeight="1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 t="s">
        <v>582</v>
      </c>
      <c r="K306" s="29"/>
      <c r="L306" s="29" t="s">
        <v>1050</v>
      </c>
    </row>
    <row r="307" spans="1:12" ht="30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</row>
    <row r="308" spans="1:12" ht="24" customHeight="1" x14ac:dyDescent="0.2">
      <c r="A308" s="38" t="s">
        <v>1049</v>
      </c>
      <c r="B308" s="36" t="s">
        <v>169</v>
      </c>
      <c r="C308" s="38" t="s">
        <v>20</v>
      </c>
      <c r="D308" s="38" t="s">
        <v>170</v>
      </c>
      <c r="E308" s="37" t="s">
        <v>115</v>
      </c>
      <c r="F308" s="36"/>
      <c r="G308" s="36"/>
      <c r="H308" s="36"/>
      <c r="I308" s="36"/>
      <c r="J308" s="36"/>
      <c r="K308" s="36"/>
      <c r="L308" s="36"/>
    </row>
    <row r="309" spans="1:12" x14ac:dyDescent="0.2">
      <c r="A309" s="80" t="s">
        <v>28</v>
      </c>
      <c r="B309" s="80"/>
      <c r="C309" s="80"/>
      <c r="D309" s="80"/>
      <c r="E309" s="80"/>
      <c r="F309" s="80"/>
      <c r="G309" s="80"/>
      <c r="H309" s="80"/>
      <c r="I309" s="32"/>
      <c r="J309" s="32"/>
      <c r="K309" s="32"/>
      <c r="L309" s="32"/>
    </row>
    <row r="310" spans="1:12" ht="17.100000000000001" customHeight="1" x14ac:dyDescent="0.2">
      <c r="A310" s="32" t="s">
        <v>598</v>
      </c>
      <c r="B310" s="29" t="s">
        <v>10</v>
      </c>
      <c r="C310" s="32" t="s">
        <v>11</v>
      </c>
      <c r="D310" s="32" t="s">
        <v>12</v>
      </c>
      <c r="E310" s="28" t="s">
        <v>14</v>
      </c>
      <c r="F310" s="86" t="s">
        <v>16</v>
      </c>
      <c r="G310" s="86"/>
      <c r="H310" s="86" t="s">
        <v>597</v>
      </c>
      <c r="I310" s="86"/>
      <c r="J310" s="86" t="s">
        <v>17</v>
      </c>
      <c r="K310" s="86"/>
      <c r="L310" s="86"/>
    </row>
    <row r="311" spans="1:12" ht="24" customHeight="1" x14ac:dyDescent="0.2">
      <c r="A311" s="34" t="s">
        <v>24</v>
      </c>
      <c r="B311" s="35" t="s">
        <v>133</v>
      </c>
      <c r="C311" s="34" t="s">
        <v>26</v>
      </c>
      <c r="D311" s="34" t="s">
        <v>134</v>
      </c>
      <c r="E311" s="33" t="s">
        <v>29</v>
      </c>
      <c r="F311" s="94" t="s">
        <v>644</v>
      </c>
      <c r="G311" s="94"/>
      <c r="H311" s="94">
        <v>3.9994847999999998</v>
      </c>
      <c r="I311" s="94"/>
      <c r="J311" s="95">
        <v>51.953299999999999</v>
      </c>
      <c r="K311" s="95"/>
      <c r="L311" s="95"/>
    </row>
    <row r="312" spans="1:12" ht="24" customHeight="1" x14ac:dyDescent="0.2">
      <c r="A312" s="34" t="s">
        <v>24</v>
      </c>
      <c r="B312" s="35" t="s">
        <v>131</v>
      </c>
      <c r="C312" s="34" t="s">
        <v>26</v>
      </c>
      <c r="D312" s="34" t="s">
        <v>132</v>
      </c>
      <c r="E312" s="33" t="s">
        <v>29</v>
      </c>
      <c r="F312" s="94" t="s">
        <v>643</v>
      </c>
      <c r="G312" s="94"/>
      <c r="H312" s="94">
        <v>3.9994847999999998</v>
      </c>
      <c r="I312" s="94"/>
      <c r="J312" s="95">
        <v>61.392099999999999</v>
      </c>
      <c r="K312" s="95"/>
      <c r="L312" s="95"/>
    </row>
    <row r="313" spans="1:12" ht="17.100000000000001" customHeight="1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 t="s">
        <v>594</v>
      </c>
      <c r="K313" s="29"/>
      <c r="L313" s="29" t="s">
        <v>1048</v>
      </c>
    </row>
    <row r="314" spans="1:12" x14ac:dyDescent="0.2">
      <c r="A314" s="80" t="s">
        <v>103</v>
      </c>
      <c r="B314" s="80"/>
      <c r="C314" s="80"/>
      <c r="D314" s="80"/>
      <c r="E314" s="80"/>
      <c r="F314" s="80"/>
      <c r="G314" s="80"/>
      <c r="H314" s="80"/>
      <c r="I314" s="32"/>
      <c r="J314" s="32"/>
      <c r="K314" s="32"/>
      <c r="L314" s="32"/>
    </row>
    <row r="315" spans="1:12" ht="17.100000000000001" customHeight="1" x14ac:dyDescent="0.2">
      <c r="A315" s="32" t="s">
        <v>598</v>
      </c>
      <c r="B315" s="29" t="s">
        <v>10</v>
      </c>
      <c r="C315" s="32" t="s">
        <v>11</v>
      </c>
      <c r="D315" s="32" t="s">
        <v>12</v>
      </c>
      <c r="E315" s="28" t="s">
        <v>14</v>
      </c>
      <c r="F315" s="86" t="s">
        <v>16</v>
      </c>
      <c r="G315" s="86"/>
      <c r="H315" s="86" t="s">
        <v>597</v>
      </c>
      <c r="I315" s="86"/>
      <c r="J315" s="86" t="s">
        <v>17</v>
      </c>
      <c r="K315" s="86"/>
      <c r="L315" s="86"/>
    </row>
    <row r="316" spans="1:12" ht="24" customHeight="1" x14ac:dyDescent="0.2">
      <c r="A316" s="34" t="s">
        <v>24</v>
      </c>
      <c r="B316" s="35" t="s">
        <v>171</v>
      </c>
      <c r="C316" s="34" t="s">
        <v>20</v>
      </c>
      <c r="D316" s="34" t="s">
        <v>170</v>
      </c>
      <c r="E316" s="33" t="s">
        <v>115</v>
      </c>
      <c r="F316" s="94" t="s">
        <v>1047</v>
      </c>
      <c r="G316" s="94"/>
      <c r="H316" s="94">
        <v>10</v>
      </c>
      <c r="I316" s="94"/>
      <c r="J316" s="95">
        <v>3484.3</v>
      </c>
      <c r="K316" s="95"/>
      <c r="L316" s="95"/>
    </row>
    <row r="317" spans="1:12" ht="17.100000000000001" customHeight="1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 t="s">
        <v>594</v>
      </c>
      <c r="K317" s="29"/>
      <c r="L317" s="29" t="s">
        <v>1046</v>
      </c>
    </row>
    <row r="318" spans="1:12" ht="17.100000000000001" customHeight="1" x14ac:dyDescent="0.2">
      <c r="A318" s="32" t="s">
        <v>592</v>
      </c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</row>
    <row r="319" spans="1:12" ht="17.100000000000001" customHeight="1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 t="s">
        <v>591</v>
      </c>
      <c r="K319" s="29"/>
      <c r="L319" s="29" t="s">
        <v>1045</v>
      </c>
    </row>
    <row r="320" spans="1:12" ht="17.100000000000001" customHeight="1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 t="s">
        <v>589</v>
      </c>
      <c r="K320" s="29" t="s">
        <v>588</v>
      </c>
      <c r="L320" s="29" t="s">
        <v>1044</v>
      </c>
    </row>
    <row r="321" spans="1:12" ht="17.100000000000001" customHeight="1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 t="s">
        <v>586</v>
      </c>
      <c r="K321" s="29"/>
      <c r="L321" s="29" t="s">
        <v>1043</v>
      </c>
    </row>
    <row r="322" spans="1:12" ht="17.100000000000001" customHeight="1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 t="s">
        <v>584</v>
      </c>
      <c r="K322" s="29" t="s">
        <v>6</v>
      </c>
      <c r="L322" s="29" t="s">
        <v>1042</v>
      </c>
    </row>
    <row r="323" spans="1:12" ht="17.100000000000001" customHeight="1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 t="s">
        <v>582</v>
      </c>
      <c r="K323" s="29"/>
      <c r="L323" s="29" t="s">
        <v>1041</v>
      </c>
    </row>
    <row r="324" spans="1:12" ht="30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</row>
    <row r="325" spans="1:12" ht="60" customHeight="1" x14ac:dyDescent="0.2">
      <c r="A325" s="38" t="s">
        <v>1040</v>
      </c>
      <c r="B325" s="36" t="s">
        <v>173</v>
      </c>
      <c r="C325" s="38" t="s">
        <v>26</v>
      </c>
      <c r="D325" s="38" t="s">
        <v>174</v>
      </c>
      <c r="E325" s="37" t="s">
        <v>96</v>
      </c>
      <c r="F325" s="36"/>
      <c r="G325" s="36"/>
      <c r="H325" s="36"/>
      <c r="I325" s="36"/>
      <c r="J325" s="36"/>
      <c r="K325" s="36"/>
      <c r="L325" s="36"/>
    </row>
    <row r="326" spans="1:12" x14ac:dyDescent="0.2">
      <c r="A326" s="80" t="s">
        <v>46</v>
      </c>
      <c r="B326" s="80"/>
      <c r="C326" s="80"/>
      <c r="D326" s="80"/>
      <c r="E326" s="80"/>
      <c r="F326" s="80"/>
      <c r="G326" s="80"/>
      <c r="H326" s="80"/>
      <c r="I326" s="32"/>
      <c r="J326" s="32"/>
      <c r="K326" s="32"/>
      <c r="L326" s="32"/>
    </row>
    <row r="327" spans="1:12" ht="17.100000000000001" customHeight="1" x14ac:dyDescent="0.2">
      <c r="A327" s="32" t="s">
        <v>598</v>
      </c>
      <c r="B327" s="29" t="s">
        <v>10</v>
      </c>
      <c r="C327" s="32" t="s">
        <v>11</v>
      </c>
      <c r="D327" s="32" t="s">
        <v>12</v>
      </c>
      <c r="E327" s="28" t="s">
        <v>14</v>
      </c>
      <c r="F327" s="86" t="s">
        <v>16</v>
      </c>
      <c r="G327" s="86"/>
      <c r="H327" s="86" t="s">
        <v>597</v>
      </c>
      <c r="I327" s="86"/>
      <c r="J327" s="86" t="s">
        <v>17</v>
      </c>
      <c r="K327" s="86"/>
      <c r="L327" s="86"/>
    </row>
    <row r="328" spans="1:12" ht="24" customHeight="1" x14ac:dyDescent="0.2">
      <c r="A328" s="34" t="s">
        <v>24</v>
      </c>
      <c r="B328" s="35" t="s">
        <v>543</v>
      </c>
      <c r="C328" s="34" t="s">
        <v>26</v>
      </c>
      <c r="D328" s="34" t="s">
        <v>544</v>
      </c>
      <c r="E328" s="33" t="s">
        <v>23</v>
      </c>
      <c r="F328" s="94" t="s">
        <v>1039</v>
      </c>
      <c r="G328" s="94"/>
      <c r="H328" s="94">
        <v>9.2E-6</v>
      </c>
      <c r="I328" s="94"/>
      <c r="J328" s="95">
        <v>8.3536000000000001</v>
      </c>
      <c r="K328" s="95"/>
      <c r="L328" s="95"/>
    </row>
    <row r="329" spans="1:12" ht="24" customHeight="1" x14ac:dyDescent="0.2">
      <c r="A329" s="34" t="s">
        <v>24</v>
      </c>
      <c r="B329" s="35" t="s">
        <v>565</v>
      </c>
      <c r="C329" s="34" t="s">
        <v>26</v>
      </c>
      <c r="D329" s="34" t="s">
        <v>566</v>
      </c>
      <c r="E329" s="33" t="s">
        <v>29</v>
      </c>
      <c r="F329" s="94" t="s">
        <v>893</v>
      </c>
      <c r="G329" s="94"/>
      <c r="H329" s="94">
        <v>9.4300200000000001E-2</v>
      </c>
      <c r="I329" s="94"/>
      <c r="J329" s="95">
        <v>7.17E-2</v>
      </c>
      <c r="K329" s="95"/>
      <c r="L329" s="95"/>
    </row>
    <row r="330" spans="1:12" ht="24" customHeight="1" x14ac:dyDescent="0.2">
      <c r="A330" s="34" t="s">
        <v>24</v>
      </c>
      <c r="B330" s="35" t="s">
        <v>567</v>
      </c>
      <c r="C330" s="34" t="s">
        <v>26</v>
      </c>
      <c r="D330" s="34" t="s">
        <v>568</v>
      </c>
      <c r="E330" s="33" t="s">
        <v>29</v>
      </c>
      <c r="F330" s="94" t="s">
        <v>681</v>
      </c>
      <c r="G330" s="94"/>
      <c r="H330" s="94">
        <v>9.4300200000000001E-2</v>
      </c>
      <c r="I330" s="94"/>
      <c r="J330" s="95">
        <v>8.9999999999999998E-4</v>
      </c>
      <c r="K330" s="95"/>
      <c r="L330" s="95"/>
    </row>
    <row r="331" spans="1:12" ht="24" customHeight="1" x14ac:dyDescent="0.2">
      <c r="A331" s="34" t="s">
        <v>24</v>
      </c>
      <c r="B331" s="35" t="s">
        <v>569</v>
      </c>
      <c r="C331" s="34" t="s">
        <v>26</v>
      </c>
      <c r="D331" s="34" t="s">
        <v>570</v>
      </c>
      <c r="E331" s="33" t="s">
        <v>29</v>
      </c>
      <c r="F331" s="94" t="s">
        <v>853</v>
      </c>
      <c r="G331" s="94"/>
      <c r="H331" s="94">
        <v>9.4300200000000001E-2</v>
      </c>
      <c r="I331" s="94"/>
      <c r="J331" s="95">
        <v>0.1084</v>
      </c>
      <c r="K331" s="95"/>
      <c r="L331" s="95"/>
    </row>
    <row r="332" spans="1:12" ht="24" customHeight="1" x14ac:dyDescent="0.2">
      <c r="A332" s="34" t="s">
        <v>24</v>
      </c>
      <c r="B332" s="35" t="s">
        <v>571</v>
      </c>
      <c r="C332" s="34" t="s">
        <v>26</v>
      </c>
      <c r="D332" s="34" t="s">
        <v>572</v>
      </c>
      <c r="E332" s="33" t="s">
        <v>29</v>
      </c>
      <c r="F332" s="94" t="s">
        <v>1007</v>
      </c>
      <c r="G332" s="94"/>
      <c r="H332" s="94">
        <v>9.4300200000000001E-2</v>
      </c>
      <c r="I332" s="94"/>
      <c r="J332" s="95">
        <v>5.28E-2</v>
      </c>
      <c r="K332" s="95"/>
      <c r="L332" s="95"/>
    </row>
    <row r="333" spans="1:12" ht="17.100000000000001" customHeight="1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 t="s">
        <v>594</v>
      </c>
      <c r="K333" s="29"/>
      <c r="L333" s="29" t="s">
        <v>1038</v>
      </c>
    </row>
    <row r="334" spans="1:12" x14ac:dyDescent="0.2">
      <c r="A334" s="80" t="s">
        <v>28</v>
      </c>
      <c r="B334" s="80"/>
      <c r="C334" s="80"/>
      <c r="D334" s="80"/>
      <c r="E334" s="80"/>
      <c r="F334" s="80"/>
      <c r="G334" s="80"/>
      <c r="H334" s="80"/>
      <c r="I334" s="32"/>
      <c r="J334" s="32"/>
      <c r="K334" s="32"/>
      <c r="L334" s="32"/>
    </row>
    <row r="335" spans="1:12" ht="17.100000000000001" customHeight="1" x14ac:dyDescent="0.2">
      <c r="A335" s="32" t="s">
        <v>598</v>
      </c>
      <c r="B335" s="29" t="s">
        <v>10</v>
      </c>
      <c r="C335" s="32" t="s">
        <v>11</v>
      </c>
      <c r="D335" s="32" t="s">
        <v>12</v>
      </c>
      <c r="E335" s="28" t="s">
        <v>14</v>
      </c>
      <c r="F335" s="86" t="s">
        <v>16</v>
      </c>
      <c r="G335" s="86"/>
      <c r="H335" s="86" t="s">
        <v>597</v>
      </c>
      <c r="I335" s="86"/>
      <c r="J335" s="86" t="s">
        <v>17</v>
      </c>
      <c r="K335" s="86"/>
      <c r="L335" s="86"/>
    </row>
    <row r="336" spans="1:12" ht="24" customHeight="1" x14ac:dyDescent="0.2">
      <c r="A336" s="34" t="s">
        <v>24</v>
      </c>
      <c r="B336" s="35" t="s">
        <v>515</v>
      </c>
      <c r="C336" s="34" t="s">
        <v>26</v>
      </c>
      <c r="D336" s="34" t="s">
        <v>516</v>
      </c>
      <c r="E336" s="33" t="s">
        <v>29</v>
      </c>
      <c r="F336" s="94" t="s">
        <v>1037</v>
      </c>
      <c r="G336" s="94"/>
      <c r="H336" s="94">
        <v>9.5164100000000001E-2</v>
      </c>
      <c r="I336" s="94"/>
      <c r="J336" s="95">
        <v>2.1021999999999998</v>
      </c>
      <c r="K336" s="95"/>
      <c r="L336" s="95"/>
    </row>
    <row r="337" spans="1:12" ht="24" customHeight="1" x14ac:dyDescent="0.2">
      <c r="A337" s="34" t="s">
        <v>24</v>
      </c>
      <c r="B337" s="35" t="s">
        <v>531</v>
      </c>
      <c r="C337" s="34" t="s">
        <v>26</v>
      </c>
      <c r="D337" s="34" t="s">
        <v>532</v>
      </c>
      <c r="E337" s="33" t="s">
        <v>29</v>
      </c>
      <c r="F337" s="94" t="s">
        <v>1004</v>
      </c>
      <c r="G337" s="94"/>
      <c r="H337" s="94">
        <v>9.5899499999999999E-2</v>
      </c>
      <c r="I337" s="94"/>
      <c r="J337" s="95">
        <v>1.145</v>
      </c>
      <c r="K337" s="95"/>
      <c r="L337" s="95"/>
    </row>
    <row r="338" spans="1:12" ht="17.100000000000001" customHeight="1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 t="s">
        <v>594</v>
      </c>
      <c r="K338" s="29"/>
      <c r="L338" s="29" t="s">
        <v>1036</v>
      </c>
    </row>
    <row r="339" spans="1:12" x14ac:dyDescent="0.2">
      <c r="A339" s="80" t="s">
        <v>103</v>
      </c>
      <c r="B339" s="80"/>
      <c r="C339" s="80"/>
      <c r="D339" s="80"/>
      <c r="E339" s="80"/>
      <c r="F339" s="80"/>
      <c r="G339" s="80"/>
      <c r="H339" s="80"/>
      <c r="I339" s="32"/>
      <c r="J339" s="32"/>
      <c r="K339" s="32"/>
      <c r="L339" s="32"/>
    </row>
    <row r="340" spans="1:12" ht="17.100000000000001" customHeight="1" x14ac:dyDescent="0.2">
      <c r="A340" s="32" t="s">
        <v>598</v>
      </c>
      <c r="B340" s="29" t="s">
        <v>10</v>
      </c>
      <c r="C340" s="32" t="s">
        <v>11</v>
      </c>
      <c r="D340" s="32" t="s">
        <v>12</v>
      </c>
      <c r="E340" s="28" t="s">
        <v>14</v>
      </c>
      <c r="F340" s="86" t="s">
        <v>16</v>
      </c>
      <c r="G340" s="86"/>
      <c r="H340" s="86" t="s">
        <v>597</v>
      </c>
      <c r="I340" s="86"/>
      <c r="J340" s="86" t="s">
        <v>17</v>
      </c>
      <c r="K340" s="86"/>
      <c r="L340" s="86"/>
    </row>
    <row r="341" spans="1:12" ht="24" customHeight="1" x14ac:dyDescent="0.2">
      <c r="A341" s="34" t="s">
        <v>24</v>
      </c>
      <c r="B341" s="35" t="s">
        <v>545</v>
      </c>
      <c r="C341" s="34" t="s">
        <v>26</v>
      </c>
      <c r="D341" s="34" t="s">
        <v>546</v>
      </c>
      <c r="E341" s="33" t="s">
        <v>492</v>
      </c>
      <c r="F341" s="94" t="s">
        <v>1035</v>
      </c>
      <c r="G341" s="94"/>
      <c r="H341" s="94">
        <v>0.4868497</v>
      </c>
      <c r="I341" s="94"/>
      <c r="J341" s="95">
        <v>2.9941</v>
      </c>
      <c r="K341" s="95"/>
      <c r="L341" s="95"/>
    </row>
    <row r="342" spans="1:12" ht="17.100000000000001" customHeight="1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 t="s">
        <v>594</v>
      </c>
      <c r="K342" s="29"/>
      <c r="L342" s="29" t="s">
        <v>1034</v>
      </c>
    </row>
    <row r="343" spans="1:12" x14ac:dyDescent="0.2">
      <c r="A343" s="80" t="s">
        <v>444</v>
      </c>
      <c r="B343" s="80"/>
      <c r="C343" s="80"/>
      <c r="D343" s="80"/>
      <c r="E343" s="80"/>
      <c r="F343" s="80"/>
      <c r="G343" s="80"/>
      <c r="H343" s="80"/>
      <c r="I343" s="32"/>
      <c r="J343" s="32"/>
      <c r="K343" s="32"/>
      <c r="L343" s="32"/>
    </row>
    <row r="344" spans="1:12" ht="17.100000000000001" customHeight="1" x14ac:dyDescent="0.2">
      <c r="A344" s="32" t="s">
        <v>598</v>
      </c>
      <c r="B344" s="29" t="s">
        <v>10</v>
      </c>
      <c r="C344" s="32" t="s">
        <v>11</v>
      </c>
      <c r="D344" s="32" t="s">
        <v>12</v>
      </c>
      <c r="E344" s="28" t="s">
        <v>14</v>
      </c>
      <c r="F344" s="86" t="s">
        <v>16</v>
      </c>
      <c r="G344" s="86"/>
      <c r="H344" s="86" t="s">
        <v>597</v>
      </c>
      <c r="I344" s="86"/>
      <c r="J344" s="86" t="s">
        <v>17</v>
      </c>
      <c r="K344" s="86"/>
      <c r="L344" s="86"/>
    </row>
    <row r="345" spans="1:12" ht="24" customHeight="1" x14ac:dyDescent="0.2">
      <c r="A345" s="34" t="s">
        <v>24</v>
      </c>
      <c r="B345" s="35" t="s">
        <v>442</v>
      </c>
      <c r="C345" s="34" t="s">
        <v>26</v>
      </c>
      <c r="D345" s="34" t="s">
        <v>443</v>
      </c>
      <c r="E345" s="33" t="s">
        <v>29</v>
      </c>
      <c r="F345" s="94" t="s">
        <v>666</v>
      </c>
      <c r="G345" s="94"/>
      <c r="H345" s="94">
        <v>0.1886005</v>
      </c>
      <c r="I345" s="94"/>
      <c r="J345" s="95">
        <v>0.20180000000000001</v>
      </c>
      <c r="K345" s="95"/>
      <c r="L345" s="95"/>
    </row>
    <row r="346" spans="1:12" ht="17.100000000000001" customHeight="1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 t="s">
        <v>594</v>
      </c>
      <c r="K346" s="29"/>
      <c r="L346" s="29" t="s">
        <v>682</v>
      </c>
    </row>
    <row r="347" spans="1:12" x14ac:dyDescent="0.2">
      <c r="A347" s="80" t="s">
        <v>54</v>
      </c>
      <c r="B347" s="80"/>
      <c r="C347" s="80"/>
      <c r="D347" s="80"/>
      <c r="E347" s="80"/>
      <c r="F347" s="80"/>
      <c r="G347" s="80"/>
      <c r="H347" s="80"/>
      <c r="I347" s="32"/>
      <c r="J347" s="32"/>
      <c r="K347" s="32"/>
      <c r="L347" s="32"/>
    </row>
    <row r="348" spans="1:12" ht="17.100000000000001" customHeight="1" x14ac:dyDescent="0.2">
      <c r="A348" s="32" t="s">
        <v>598</v>
      </c>
      <c r="B348" s="29" t="s">
        <v>10</v>
      </c>
      <c r="C348" s="32" t="s">
        <v>11</v>
      </c>
      <c r="D348" s="32" t="s">
        <v>12</v>
      </c>
      <c r="E348" s="28" t="s">
        <v>14</v>
      </c>
      <c r="F348" s="86" t="s">
        <v>16</v>
      </c>
      <c r="G348" s="86"/>
      <c r="H348" s="86" t="s">
        <v>597</v>
      </c>
      <c r="I348" s="86"/>
      <c r="J348" s="86" t="s">
        <v>17</v>
      </c>
      <c r="K348" s="86"/>
      <c r="L348" s="86"/>
    </row>
    <row r="349" spans="1:12" ht="24" customHeight="1" x14ac:dyDescent="0.2">
      <c r="A349" s="34" t="s">
        <v>24</v>
      </c>
      <c r="B349" s="35" t="s">
        <v>52</v>
      </c>
      <c r="C349" s="34" t="s">
        <v>26</v>
      </c>
      <c r="D349" s="34" t="s">
        <v>53</v>
      </c>
      <c r="E349" s="33" t="s">
        <v>29</v>
      </c>
      <c r="F349" s="94" t="s">
        <v>664</v>
      </c>
      <c r="G349" s="94"/>
      <c r="H349" s="94">
        <v>0.1886005</v>
      </c>
      <c r="I349" s="94"/>
      <c r="J349" s="95">
        <v>1.1299999999999999E-2</v>
      </c>
      <c r="K349" s="95"/>
      <c r="L349" s="95"/>
    </row>
    <row r="350" spans="1:12" ht="17.100000000000001" customHeight="1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 t="s">
        <v>594</v>
      </c>
      <c r="K350" s="29"/>
      <c r="L350" s="29" t="s">
        <v>681</v>
      </c>
    </row>
    <row r="351" spans="1:12" x14ac:dyDescent="0.2">
      <c r="A351" s="80" t="s">
        <v>51</v>
      </c>
      <c r="B351" s="80"/>
      <c r="C351" s="80"/>
      <c r="D351" s="80"/>
      <c r="E351" s="80"/>
      <c r="F351" s="80"/>
      <c r="G351" s="80"/>
      <c r="H351" s="80"/>
      <c r="I351" s="32"/>
      <c r="J351" s="32"/>
      <c r="K351" s="32"/>
      <c r="L351" s="32"/>
    </row>
    <row r="352" spans="1:12" ht="17.100000000000001" customHeight="1" x14ac:dyDescent="0.2">
      <c r="A352" s="32" t="s">
        <v>598</v>
      </c>
      <c r="B352" s="29" t="s">
        <v>10</v>
      </c>
      <c r="C352" s="32" t="s">
        <v>11</v>
      </c>
      <c r="D352" s="32" t="s">
        <v>12</v>
      </c>
      <c r="E352" s="28" t="s">
        <v>14</v>
      </c>
      <c r="F352" s="86" t="s">
        <v>16</v>
      </c>
      <c r="G352" s="86"/>
      <c r="H352" s="86" t="s">
        <v>597</v>
      </c>
      <c r="I352" s="86"/>
      <c r="J352" s="86" t="s">
        <v>17</v>
      </c>
      <c r="K352" s="86"/>
      <c r="L352" s="86"/>
    </row>
    <row r="353" spans="1:12" ht="24" customHeight="1" x14ac:dyDescent="0.2">
      <c r="A353" s="34" t="s">
        <v>24</v>
      </c>
      <c r="B353" s="35" t="s">
        <v>436</v>
      </c>
      <c r="C353" s="34" t="s">
        <v>26</v>
      </c>
      <c r="D353" s="34" t="s">
        <v>437</v>
      </c>
      <c r="E353" s="33" t="s">
        <v>29</v>
      </c>
      <c r="F353" s="94" t="s">
        <v>662</v>
      </c>
      <c r="G353" s="94"/>
      <c r="H353" s="94">
        <v>0.1886005</v>
      </c>
      <c r="I353" s="94"/>
      <c r="J353" s="95">
        <v>0.21310000000000001</v>
      </c>
      <c r="K353" s="95"/>
      <c r="L353" s="95"/>
    </row>
    <row r="354" spans="1:12" ht="24" customHeight="1" x14ac:dyDescent="0.2">
      <c r="A354" s="34" t="s">
        <v>24</v>
      </c>
      <c r="B354" s="35" t="s">
        <v>49</v>
      </c>
      <c r="C354" s="34" t="s">
        <v>26</v>
      </c>
      <c r="D354" s="34" t="s">
        <v>50</v>
      </c>
      <c r="E354" s="33" t="s">
        <v>29</v>
      </c>
      <c r="F354" s="94" t="s">
        <v>661</v>
      </c>
      <c r="G354" s="94"/>
      <c r="H354" s="94">
        <v>0.1886005</v>
      </c>
      <c r="I354" s="94"/>
      <c r="J354" s="95">
        <v>0.15279999999999999</v>
      </c>
      <c r="K354" s="95"/>
      <c r="L354" s="95"/>
    </row>
    <row r="355" spans="1:12" ht="17.100000000000001" customHeight="1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 t="s">
        <v>594</v>
      </c>
      <c r="K355" s="29"/>
      <c r="L355" s="29" t="s">
        <v>781</v>
      </c>
    </row>
    <row r="356" spans="1:12" ht="17.100000000000001" customHeight="1" x14ac:dyDescent="0.2">
      <c r="A356" s="32" t="s">
        <v>592</v>
      </c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</row>
    <row r="357" spans="1:12" ht="17.100000000000001" customHeight="1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 t="s">
        <v>591</v>
      </c>
      <c r="K357" s="29"/>
      <c r="L357" s="29" t="s">
        <v>1033</v>
      </c>
    </row>
    <row r="358" spans="1:12" ht="17.100000000000001" customHeight="1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 t="s">
        <v>589</v>
      </c>
      <c r="K358" s="29" t="s">
        <v>588</v>
      </c>
      <c r="L358" s="29" t="s">
        <v>1032</v>
      </c>
    </row>
    <row r="359" spans="1:12" ht="17.100000000000001" customHeight="1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 t="s">
        <v>586</v>
      </c>
      <c r="K359" s="29"/>
      <c r="L359" s="29" t="s">
        <v>1031</v>
      </c>
    </row>
    <row r="360" spans="1:12" ht="17.100000000000001" customHeight="1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 t="s">
        <v>584</v>
      </c>
      <c r="K360" s="29" t="s">
        <v>6</v>
      </c>
      <c r="L360" s="29" t="s">
        <v>1030</v>
      </c>
    </row>
    <row r="361" spans="1:12" ht="17.100000000000001" customHeight="1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 t="s">
        <v>582</v>
      </c>
      <c r="K361" s="29"/>
      <c r="L361" s="29" t="s">
        <v>1029</v>
      </c>
    </row>
    <row r="362" spans="1:12" ht="30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</row>
    <row r="363" spans="1:12" ht="48" customHeight="1" x14ac:dyDescent="0.2">
      <c r="A363" s="38" t="s">
        <v>1028</v>
      </c>
      <c r="B363" s="36" t="s">
        <v>182</v>
      </c>
      <c r="C363" s="38" t="s">
        <v>26</v>
      </c>
      <c r="D363" s="38" t="s">
        <v>183</v>
      </c>
      <c r="E363" s="37" t="s">
        <v>75</v>
      </c>
      <c r="F363" s="36"/>
      <c r="G363" s="36"/>
      <c r="H363" s="36"/>
      <c r="I363" s="36"/>
      <c r="J363" s="36"/>
      <c r="K363" s="36"/>
      <c r="L363" s="36"/>
    </row>
    <row r="364" spans="1:12" x14ac:dyDescent="0.2">
      <c r="A364" s="80" t="s">
        <v>46</v>
      </c>
      <c r="B364" s="80"/>
      <c r="C364" s="80"/>
      <c r="D364" s="80"/>
      <c r="E364" s="80"/>
      <c r="F364" s="80"/>
      <c r="G364" s="80"/>
      <c r="H364" s="80"/>
      <c r="I364" s="32"/>
      <c r="J364" s="32"/>
      <c r="K364" s="32"/>
      <c r="L364" s="32"/>
    </row>
    <row r="365" spans="1:12" ht="17.100000000000001" customHeight="1" x14ac:dyDescent="0.2">
      <c r="A365" s="32" t="s">
        <v>598</v>
      </c>
      <c r="B365" s="29" t="s">
        <v>10</v>
      </c>
      <c r="C365" s="32" t="s">
        <v>11</v>
      </c>
      <c r="D365" s="32" t="s">
        <v>12</v>
      </c>
      <c r="E365" s="28" t="s">
        <v>14</v>
      </c>
      <c r="F365" s="86" t="s">
        <v>16</v>
      </c>
      <c r="G365" s="86"/>
      <c r="H365" s="86" t="s">
        <v>597</v>
      </c>
      <c r="I365" s="86"/>
      <c r="J365" s="86" t="s">
        <v>17</v>
      </c>
      <c r="K365" s="86"/>
      <c r="L365" s="86"/>
    </row>
    <row r="366" spans="1:12" ht="36" customHeight="1" x14ac:dyDescent="0.2">
      <c r="A366" s="34" t="s">
        <v>24</v>
      </c>
      <c r="B366" s="35" t="s">
        <v>499</v>
      </c>
      <c r="C366" s="34" t="s">
        <v>26</v>
      </c>
      <c r="D366" s="34" t="s">
        <v>500</v>
      </c>
      <c r="E366" s="33" t="s">
        <v>23</v>
      </c>
      <c r="F366" s="94" t="s">
        <v>1027</v>
      </c>
      <c r="G366" s="94"/>
      <c r="H366" s="94">
        <v>1.5109999999999999E-4</v>
      </c>
      <c r="I366" s="94"/>
      <c r="J366" s="95">
        <v>1.9003000000000001</v>
      </c>
      <c r="K366" s="95"/>
      <c r="L366" s="95"/>
    </row>
    <row r="367" spans="1:12" ht="24" customHeight="1" x14ac:dyDescent="0.2">
      <c r="A367" s="34" t="s">
        <v>24</v>
      </c>
      <c r="B367" s="35" t="s">
        <v>501</v>
      </c>
      <c r="C367" s="34" t="s">
        <v>26</v>
      </c>
      <c r="D367" s="34" t="s">
        <v>502</v>
      </c>
      <c r="E367" s="33" t="s">
        <v>23</v>
      </c>
      <c r="F367" s="94" t="s">
        <v>1026</v>
      </c>
      <c r="G367" s="94"/>
      <c r="H367" s="94">
        <v>1.4359999999999999E-4</v>
      </c>
      <c r="I367" s="94"/>
      <c r="J367" s="95">
        <v>8.4699999999999998E-2</v>
      </c>
      <c r="K367" s="95"/>
      <c r="L367" s="95"/>
    </row>
    <row r="368" spans="1:12" ht="17.100000000000001" customHeight="1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 t="s">
        <v>594</v>
      </c>
      <c r="K368" s="29"/>
      <c r="L368" s="29" t="s">
        <v>1025</v>
      </c>
    </row>
    <row r="369" spans="1:12" x14ac:dyDescent="0.2">
      <c r="A369" s="80" t="s">
        <v>103</v>
      </c>
      <c r="B369" s="80"/>
      <c r="C369" s="80"/>
      <c r="D369" s="80"/>
      <c r="E369" s="80"/>
      <c r="F369" s="80"/>
      <c r="G369" s="80"/>
      <c r="H369" s="80"/>
      <c r="I369" s="32"/>
      <c r="J369" s="32"/>
      <c r="K369" s="32"/>
      <c r="L369" s="32"/>
    </row>
    <row r="370" spans="1:12" ht="17.100000000000001" customHeight="1" x14ac:dyDescent="0.2">
      <c r="A370" s="32" t="s">
        <v>598</v>
      </c>
      <c r="B370" s="29" t="s">
        <v>10</v>
      </c>
      <c r="C370" s="32" t="s">
        <v>11</v>
      </c>
      <c r="D370" s="32" t="s">
        <v>12</v>
      </c>
      <c r="E370" s="28" t="s">
        <v>14</v>
      </c>
      <c r="F370" s="86" t="s">
        <v>16</v>
      </c>
      <c r="G370" s="86"/>
      <c r="H370" s="86" t="s">
        <v>597</v>
      </c>
      <c r="I370" s="86"/>
      <c r="J370" s="86" t="s">
        <v>17</v>
      </c>
      <c r="K370" s="86"/>
      <c r="L370" s="86"/>
    </row>
    <row r="371" spans="1:12" ht="24" customHeight="1" x14ac:dyDescent="0.2">
      <c r="A371" s="34" t="s">
        <v>24</v>
      </c>
      <c r="B371" s="35" t="s">
        <v>490</v>
      </c>
      <c r="C371" s="34" t="s">
        <v>26</v>
      </c>
      <c r="D371" s="34" t="s">
        <v>491</v>
      </c>
      <c r="E371" s="33" t="s">
        <v>492</v>
      </c>
      <c r="F371" s="94" t="s">
        <v>1001</v>
      </c>
      <c r="G371" s="94"/>
      <c r="H371" s="94">
        <v>1.445611</v>
      </c>
      <c r="I371" s="94"/>
      <c r="J371" s="95">
        <v>9.7144999999999992</v>
      </c>
      <c r="K371" s="95"/>
      <c r="L371" s="95"/>
    </row>
    <row r="372" spans="1:12" ht="17.100000000000001" customHeight="1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 t="s">
        <v>594</v>
      </c>
      <c r="K372" s="29"/>
      <c r="L372" s="29" t="s">
        <v>1024</v>
      </c>
    </row>
    <row r="373" spans="1:12" ht="17.100000000000001" customHeight="1" x14ac:dyDescent="0.2">
      <c r="A373" s="32" t="s">
        <v>592</v>
      </c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</row>
    <row r="374" spans="1:12" ht="17.100000000000001" customHeight="1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 t="s">
        <v>591</v>
      </c>
      <c r="K374" s="29"/>
      <c r="L374" s="29" t="s">
        <v>1022</v>
      </c>
    </row>
    <row r="375" spans="1:12" ht="17.100000000000001" customHeight="1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 t="s">
        <v>589</v>
      </c>
      <c r="K375" s="29" t="s">
        <v>588</v>
      </c>
      <c r="L375" s="29" t="s">
        <v>1023</v>
      </c>
    </row>
    <row r="376" spans="1:12" ht="17.100000000000001" customHeight="1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 t="s">
        <v>586</v>
      </c>
      <c r="K376" s="29"/>
      <c r="L376" s="29" t="s">
        <v>1022</v>
      </c>
    </row>
    <row r="377" spans="1:12" ht="17.100000000000001" customHeight="1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 t="s">
        <v>584</v>
      </c>
      <c r="K377" s="29" t="s">
        <v>6</v>
      </c>
      <c r="L377" s="29" t="s">
        <v>1021</v>
      </c>
    </row>
    <row r="378" spans="1:12" ht="17.100000000000001" customHeight="1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 t="s">
        <v>582</v>
      </c>
      <c r="K378" s="29"/>
      <c r="L378" s="29" t="s">
        <v>1020</v>
      </c>
    </row>
    <row r="379" spans="1:12" ht="30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</row>
    <row r="380" spans="1:12" ht="36" customHeight="1" x14ac:dyDescent="0.2">
      <c r="A380" s="38" t="s">
        <v>1019</v>
      </c>
      <c r="B380" s="36" t="s">
        <v>193</v>
      </c>
      <c r="C380" s="38" t="s">
        <v>26</v>
      </c>
      <c r="D380" s="38" t="s">
        <v>194</v>
      </c>
      <c r="E380" s="37" t="s">
        <v>106</v>
      </c>
      <c r="F380" s="36"/>
      <c r="G380" s="36"/>
      <c r="H380" s="36"/>
      <c r="I380" s="36"/>
      <c r="J380" s="36"/>
      <c r="K380" s="36"/>
      <c r="L380" s="36"/>
    </row>
    <row r="381" spans="1:12" x14ac:dyDescent="0.2">
      <c r="A381" s="80" t="s">
        <v>46</v>
      </c>
      <c r="B381" s="80"/>
      <c r="C381" s="80"/>
      <c r="D381" s="80"/>
      <c r="E381" s="80"/>
      <c r="F381" s="80"/>
      <c r="G381" s="80"/>
      <c r="H381" s="80"/>
      <c r="I381" s="32"/>
      <c r="J381" s="32"/>
      <c r="K381" s="32"/>
      <c r="L381" s="32"/>
    </row>
    <row r="382" spans="1:12" ht="17.100000000000001" customHeight="1" x14ac:dyDescent="0.2">
      <c r="A382" s="32" t="s">
        <v>598</v>
      </c>
      <c r="B382" s="29" t="s">
        <v>10</v>
      </c>
      <c r="C382" s="32" t="s">
        <v>11</v>
      </c>
      <c r="D382" s="32" t="s">
        <v>12</v>
      </c>
      <c r="E382" s="28" t="s">
        <v>14</v>
      </c>
      <c r="F382" s="86" t="s">
        <v>16</v>
      </c>
      <c r="G382" s="86"/>
      <c r="H382" s="86" t="s">
        <v>597</v>
      </c>
      <c r="I382" s="86"/>
      <c r="J382" s="86" t="s">
        <v>17</v>
      </c>
      <c r="K382" s="86"/>
      <c r="L382" s="86"/>
    </row>
    <row r="383" spans="1:12" ht="24" customHeight="1" x14ac:dyDescent="0.2">
      <c r="A383" s="34" t="s">
        <v>24</v>
      </c>
      <c r="B383" s="35" t="s">
        <v>438</v>
      </c>
      <c r="C383" s="34" t="s">
        <v>26</v>
      </c>
      <c r="D383" s="34" t="s">
        <v>439</v>
      </c>
      <c r="E383" s="33" t="s">
        <v>29</v>
      </c>
      <c r="F383" s="94" t="s">
        <v>666</v>
      </c>
      <c r="G383" s="94"/>
      <c r="H383" s="94">
        <v>0.34308169999999999</v>
      </c>
      <c r="I383" s="94"/>
      <c r="J383" s="95">
        <v>0.36709999999999998</v>
      </c>
      <c r="K383" s="95"/>
      <c r="L383" s="95"/>
    </row>
    <row r="384" spans="1:12" ht="24" customHeight="1" x14ac:dyDescent="0.2">
      <c r="A384" s="34" t="s">
        <v>24</v>
      </c>
      <c r="B384" s="35" t="s">
        <v>440</v>
      </c>
      <c r="C384" s="34" t="s">
        <v>26</v>
      </c>
      <c r="D384" s="34" t="s">
        <v>441</v>
      </c>
      <c r="E384" s="33" t="s">
        <v>29</v>
      </c>
      <c r="F384" s="94" t="s">
        <v>673</v>
      </c>
      <c r="G384" s="94"/>
      <c r="H384" s="94">
        <v>0.34308169999999999</v>
      </c>
      <c r="I384" s="94"/>
      <c r="J384" s="95">
        <v>0.2676</v>
      </c>
      <c r="K384" s="95"/>
      <c r="L384" s="95"/>
    </row>
    <row r="385" spans="1:12" ht="17.100000000000001" customHeight="1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 t="s">
        <v>594</v>
      </c>
      <c r="K385" s="29"/>
      <c r="L385" s="29" t="s">
        <v>928</v>
      </c>
    </row>
    <row r="386" spans="1:12" x14ac:dyDescent="0.2">
      <c r="A386" s="80" t="s">
        <v>28</v>
      </c>
      <c r="B386" s="80"/>
      <c r="C386" s="80"/>
      <c r="D386" s="80"/>
      <c r="E386" s="80"/>
      <c r="F386" s="80"/>
      <c r="G386" s="80"/>
      <c r="H386" s="80"/>
      <c r="I386" s="32"/>
      <c r="J386" s="32"/>
      <c r="K386" s="32"/>
      <c r="L386" s="32"/>
    </row>
    <row r="387" spans="1:12" ht="17.100000000000001" customHeight="1" x14ac:dyDescent="0.2">
      <c r="A387" s="32" t="s">
        <v>598</v>
      </c>
      <c r="B387" s="29" t="s">
        <v>10</v>
      </c>
      <c r="C387" s="32" t="s">
        <v>11</v>
      </c>
      <c r="D387" s="32" t="s">
        <v>12</v>
      </c>
      <c r="E387" s="28" t="s">
        <v>14</v>
      </c>
      <c r="F387" s="86" t="s">
        <v>16</v>
      </c>
      <c r="G387" s="86"/>
      <c r="H387" s="86" t="s">
        <v>597</v>
      </c>
      <c r="I387" s="86"/>
      <c r="J387" s="86" t="s">
        <v>17</v>
      </c>
      <c r="K387" s="86"/>
      <c r="L387" s="86"/>
    </row>
    <row r="388" spans="1:12" ht="24" customHeight="1" x14ac:dyDescent="0.2">
      <c r="A388" s="34" t="s">
        <v>24</v>
      </c>
      <c r="B388" s="35" t="s">
        <v>133</v>
      </c>
      <c r="C388" s="34" t="s">
        <v>26</v>
      </c>
      <c r="D388" s="34" t="s">
        <v>134</v>
      </c>
      <c r="E388" s="33" t="s">
        <v>29</v>
      </c>
      <c r="F388" s="94" t="s">
        <v>644</v>
      </c>
      <c r="G388" s="94"/>
      <c r="H388" s="94">
        <v>0.17690330000000001</v>
      </c>
      <c r="I388" s="94"/>
      <c r="J388" s="95">
        <v>2.298</v>
      </c>
      <c r="K388" s="95"/>
      <c r="L388" s="95"/>
    </row>
    <row r="389" spans="1:12" ht="24" customHeight="1" x14ac:dyDescent="0.2">
      <c r="A389" s="34" t="s">
        <v>24</v>
      </c>
      <c r="B389" s="35" t="s">
        <v>131</v>
      </c>
      <c r="C389" s="34" t="s">
        <v>26</v>
      </c>
      <c r="D389" s="34" t="s">
        <v>132</v>
      </c>
      <c r="E389" s="33" t="s">
        <v>29</v>
      </c>
      <c r="F389" s="94" t="s">
        <v>643</v>
      </c>
      <c r="G389" s="94"/>
      <c r="H389" s="94">
        <v>0.17690330000000001</v>
      </c>
      <c r="I389" s="94"/>
      <c r="J389" s="95">
        <v>2.7155</v>
      </c>
      <c r="K389" s="95"/>
      <c r="L389" s="95"/>
    </row>
    <row r="390" spans="1:12" ht="17.100000000000001" customHeight="1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 t="s">
        <v>594</v>
      </c>
      <c r="K390" s="29"/>
      <c r="L390" s="29" t="s">
        <v>1018</v>
      </c>
    </row>
    <row r="391" spans="1:12" x14ac:dyDescent="0.2">
      <c r="A391" s="80" t="s">
        <v>103</v>
      </c>
      <c r="B391" s="80"/>
      <c r="C391" s="80"/>
      <c r="D391" s="80"/>
      <c r="E391" s="80"/>
      <c r="F391" s="80"/>
      <c r="G391" s="80"/>
      <c r="H391" s="80"/>
      <c r="I391" s="32"/>
      <c r="J391" s="32"/>
      <c r="K391" s="32"/>
      <c r="L391" s="32"/>
    </row>
    <row r="392" spans="1:12" ht="17.100000000000001" customHeight="1" x14ac:dyDescent="0.2">
      <c r="A392" s="32" t="s">
        <v>598</v>
      </c>
      <c r="B392" s="29" t="s">
        <v>10</v>
      </c>
      <c r="C392" s="32" t="s">
        <v>11</v>
      </c>
      <c r="D392" s="32" t="s">
        <v>12</v>
      </c>
      <c r="E392" s="28" t="s">
        <v>14</v>
      </c>
      <c r="F392" s="86" t="s">
        <v>16</v>
      </c>
      <c r="G392" s="86"/>
      <c r="H392" s="86" t="s">
        <v>597</v>
      </c>
      <c r="I392" s="86"/>
      <c r="J392" s="86" t="s">
        <v>17</v>
      </c>
      <c r="K392" s="86"/>
      <c r="L392" s="86"/>
    </row>
    <row r="393" spans="1:12" ht="36" customHeight="1" x14ac:dyDescent="0.2">
      <c r="A393" s="34" t="s">
        <v>24</v>
      </c>
      <c r="B393" s="35" t="s">
        <v>199</v>
      </c>
      <c r="C393" s="34" t="s">
        <v>26</v>
      </c>
      <c r="D393" s="34" t="s">
        <v>200</v>
      </c>
      <c r="E393" s="33" t="s">
        <v>106</v>
      </c>
      <c r="F393" s="94" t="s">
        <v>1017</v>
      </c>
      <c r="G393" s="94"/>
      <c r="H393" s="94">
        <v>1.1000000000000001</v>
      </c>
      <c r="I393" s="94"/>
      <c r="J393" s="95">
        <v>25.16</v>
      </c>
      <c r="K393" s="95"/>
      <c r="L393" s="95"/>
    </row>
    <row r="394" spans="1:12" ht="17.100000000000001" customHeight="1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 t="s">
        <v>594</v>
      </c>
      <c r="K394" s="29"/>
      <c r="L394" s="29" t="s">
        <v>1016</v>
      </c>
    </row>
    <row r="395" spans="1:12" x14ac:dyDescent="0.2">
      <c r="A395" s="80" t="s">
        <v>444</v>
      </c>
      <c r="B395" s="80"/>
      <c r="C395" s="80"/>
      <c r="D395" s="80"/>
      <c r="E395" s="80"/>
      <c r="F395" s="80"/>
      <c r="G395" s="80"/>
      <c r="H395" s="80"/>
      <c r="I395" s="32"/>
      <c r="J395" s="32"/>
      <c r="K395" s="32"/>
      <c r="L395" s="32"/>
    </row>
    <row r="396" spans="1:12" ht="17.100000000000001" customHeight="1" x14ac:dyDescent="0.2">
      <c r="A396" s="32" t="s">
        <v>598</v>
      </c>
      <c r="B396" s="29" t="s">
        <v>10</v>
      </c>
      <c r="C396" s="32" t="s">
        <v>11</v>
      </c>
      <c r="D396" s="32" t="s">
        <v>12</v>
      </c>
      <c r="E396" s="28" t="s">
        <v>14</v>
      </c>
      <c r="F396" s="86" t="s">
        <v>16</v>
      </c>
      <c r="G396" s="86"/>
      <c r="H396" s="86" t="s">
        <v>597</v>
      </c>
      <c r="I396" s="86"/>
      <c r="J396" s="86" t="s">
        <v>17</v>
      </c>
      <c r="K396" s="86"/>
      <c r="L396" s="86"/>
    </row>
    <row r="397" spans="1:12" ht="24" customHeight="1" x14ac:dyDescent="0.2">
      <c r="A397" s="34" t="s">
        <v>24</v>
      </c>
      <c r="B397" s="35" t="s">
        <v>442</v>
      </c>
      <c r="C397" s="34" t="s">
        <v>26</v>
      </c>
      <c r="D397" s="34" t="s">
        <v>443</v>
      </c>
      <c r="E397" s="33" t="s">
        <v>29</v>
      </c>
      <c r="F397" s="94" t="s">
        <v>666</v>
      </c>
      <c r="G397" s="94"/>
      <c r="H397" s="94">
        <v>0.34308169999999999</v>
      </c>
      <c r="I397" s="94"/>
      <c r="J397" s="95">
        <v>0.36709999999999998</v>
      </c>
      <c r="K397" s="95"/>
      <c r="L397" s="95"/>
    </row>
    <row r="398" spans="1:12" ht="17.100000000000001" customHeight="1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 t="s">
        <v>594</v>
      </c>
      <c r="K398" s="29"/>
      <c r="L398" s="29" t="s">
        <v>781</v>
      </c>
    </row>
    <row r="399" spans="1:12" x14ac:dyDescent="0.2">
      <c r="A399" s="80" t="s">
        <v>54</v>
      </c>
      <c r="B399" s="80"/>
      <c r="C399" s="80"/>
      <c r="D399" s="80"/>
      <c r="E399" s="80"/>
      <c r="F399" s="80"/>
      <c r="G399" s="80"/>
      <c r="H399" s="80"/>
      <c r="I399" s="32"/>
      <c r="J399" s="32"/>
      <c r="K399" s="32"/>
      <c r="L399" s="32"/>
    </row>
    <row r="400" spans="1:12" ht="17.100000000000001" customHeight="1" x14ac:dyDescent="0.2">
      <c r="A400" s="32" t="s">
        <v>598</v>
      </c>
      <c r="B400" s="29" t="s">
        <v>10</v>
      </c>
      <c r="C400" s="32" t="s">
        <v>11</v>
      </c>
      <c r="D400" s="32" t="s">
        <v>12</v>
      </c>
      <c r="E400" s="28" t="s">
        <v>14</v>
      </c>
      <c r="F400" s="86" t="s">
        <v>16</v>
      </c>
      <c r="G400" s="86"/>
      <c r="H400" s="86" t="s">
        <v>597</v>
      </c>
      <c r="I400" s="86"/>
      <c r="J400" s="86" t="s">
        <v>17</v>
      </c>
      <c r="K400" s="86"/>
      <c r="L400" s="86"/>
    </row>
    <row r="401" spans="1:12" ht="24" customHeight="1" x14ac:dyDescent="0.2">
      <c r="A401" s="34" t="s">
        <v>24</v>
      </c>
      <c r="B401" s="35" t="s">
        <v>52</v>
      </c>
      <c r="C401" s="34" t="s">
        <v>26</v>
      </c>
      <c r="D401" s="34" t="s">
        <v>53</v>
      </c>
      <c r="E401" s="33" t="s">
        <v>29</v>
      </c>
      <c r="F401" s="94" t="s">
        <v>664</v>
      </c>
      <c r="G401" s="94"/>
      <c r="H401" s="94">
        <v>0.34308169999999999</v>
      </c>
      <c r="I401" s="94"/>
      <c r="J401" s="95">
        <v>2.06E-2</v>
      </c>
      <c r="K401" s="95"/>
      <c r="L401" s="95"/>
    </row>
    <row r="402" spans="1:12" ht="17.100000000000001" customHeight="1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 t="s">
        <v>594</v>
      </c>
      <c r="K402" s="29"/>
      <c r="L402" s="29" t="s">
        <v>739</v>
      </c>
    </row>
    <row r="403" spans="1:12" x14ac:dyDescent="0.2">
      <c r="A403" s="80" t="s">
        <v>51</v>
      </c>
      <c r="B403" s="80"/>
      <c r="C403" s="80"/>
      <c r="D403" s="80"/>
      <c r="E403" s="80"/>
      <c r="F403" s="80"/>
      <c r="G403" s="80"/>
      <c r="H403" s="80"/>
      <c r="I403" s="32"/>
      <c r="J403" s="32"/>
      <c r="K403" s="32"/>
      <c r="L403" s="32"/>
    </row>
    <row r="404" spans="1:12" ht="17.100000000000001" customHeight="1" x14ac:dyDescent="0.2">
      <c r="A404" s="32" t="s">
        <v>598</v>
      </c>
      <c r="B404" s="29" t="s">
        <v>10</v>
      </c>
      <c r="C404" s="32" t="s">
        <v>11</v>
      </c>
      <c r="D404" s="32" t="s">
        <v>12</v>
      </c>
      <c r="E404" s="28" t="s">
        <v>14</v>
      </c>
      <c r="F404" s="86" t="s">
        <v>16</v>
      </c>
      <c r="G404" s="86"/>
      <c r="H404" s="86" t="s">
        <v>597</v>
      </c>
      <c r="I404" s="86"/>
      <c r="J404" s="86" t="s">
        <v>17</v>
      </c>
      <c r="K404" s="86"/>
      <c r="L404" s="86"/>
    </row>
    <row r="405" spans="1:12" ht="24" customHeight="1" x14ac:dyDescent="0.2">
      <c r="A405" s="34" t="s">
        <v>24</v>
      </c>
      <c r="B405" s="35" t="s">
        <v>436</v>
      </c>
      <c r="C405" s="34" t="s">
        <v>26</v>
      </c>
      <c r="D405" s="34" t="s">
        <v>437</v>
      </c>
      <c r="E405" s="33" t="s">
        <v>29</v>
      </c>
      <c r="F405" s="94" t="s">
        <v>662</v>
      </c>
      <c r="G405" s="94"/>
      <c r="H405" s="94">
        <v>0.34308169999999999</v>
      </c>
      <c r="I405" s="94"/>
      <c r="J405" s="95">
        <v>0.38769999999999999</v>
      </c>
      <c r="K405" s="95"/>
      <c r="L405" s="95"/>
    </row>
    <row r="406" spans="1:12" ht="24" customHeight="1" x14ac:dyDescent="0.2">
      <c r="A406" s="34" t="s">
        <v>24</v>
      </c>
      <c r="B406" s="35" t="s">
        <v>49</v>
      </c>
      <c r="C406" s="34" t="s">
        <v>26</v>
      </c>
      <c r="D406" s="34" t="s">
        <v>50</v>
      </c>
      <c r="E406" s="33" t="s">
        <v>29</v>
      </c>
      <c r="F406" s="94" t="s">
        <v>661</v>
      </c>
      <c r="G406" s="94"/>
      <c r="H406" s="94">
        <v>0.34308169999999999</v>
      </c>
      <c r="I406" s="94"/>
      <c r="J406" s="95">
        <v>0.27789999999999998</v>
      </c>
      <c r="K406" s="95"/>
      <c r="L406" s="95"/>
    </row>
    <row r="407" spans="1:12" ht="17.100000000000001" customHeight="1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 t="s">
        <v>594</v>
      </c>
      <c r="K407" s="29"/>
      <c r="L407" s="29" t="s">
        <v>1015</v>
      </c>
    </row>
    <row r="408" spans="1:12" ht="17.100000000000001" customHeight="1" x14ac:dyDescent="0.2">
      <c r="A408" s="32" t="s">
        <v>592</v>
      </c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</row>
    <row r="409" spans="1:12" ht="17.100000000000001" customHeight="1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 t="s">
        <v>591</v>
      </c>
      <c r="K409" s="29"/>
      <c r="L409" s="29" t="s">
        <v>1014</v>
      </c>
    </row>
    <row r="410" spans="1:12" ht="17.100000000000001" customHeight="1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 t="s">
        <v>589</v>
      </c>
      <c r="K410" s="29" t="s">
        <v>588</v>
      </c>
      <c r="L410" s="29" t="s">
        <v>1013</v>
      </c>
    </row>
    <row r="411" spans="1:12" ht="17.100000000000001" customHeight="1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 t="s">
        <v>586</v>
      </c>
      <c r="K411" s="29"/>
      <c r="L411" s="29" t="s">
        <v>1012</v>
      </c>
    </row>
    <row r="412" spans="1:12" ht="17.100000000000001" customHeight="1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 t="s">
        <v>584</v>
      </c>
      <c r="K412" s="29" t="s">
        <v>6</v>
      </c>
      <c r="L412" s="29" t="s">
        <v>1011</v>
      </c>
    </row>
    <row r="413" spans="1:12" ht="17.100000000000001" customHeight="1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 t="s">
        <v>582</v>
      </c>
      <c r="K413" s="29"/>
      <c r="L413" s="29" t="s">
        <v>1010</v>
      </c>
    </row>
    <row r="414" spans="1:12" ht="30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</row>
    <row r="415" spans="1:12" ht="36" customHeight="1" x14ac:dyDescent="0.2">
      <c r="A415" s="38" t="s">
        <v>1009</v>
      </c>
      <c r="B415" s="36" t="s">
        <v>202</v>
      </c>
      <c r="C415" s="38" t="s">
        <v>26</v>
      </c>
      <c r="D415" s="38" t="s">
        <v>203</v>
      </c>
      <c r="E415" s="37" t="s">
        <v>96</v>
      </c>
      <c r="F415" s="36"/>
      <c r="G415" s="36"/>
      <c r="H415" s="36"/>
      <c r="I415" s="36"/>
      <c r="J415" s="36"/>
      <c r="K415" s="36"/>
      <c r="L415" s="36"/>
    </row>
    <row r="416" spans="1:12" x14ac:dyDescent="0.2">
      <c r="A416" s="80" t="s">
        <v>46</v>
      </c>
      <c r="B416" s="80"/>
      <c r="C416" s="80"/>
      <c r="D416" s="80"/>
      <c r="E416" s="80"/>
      <c r="F416" s="80"/>
      <c r="G416" s="80"/>
      <c r="H416" s="80"/>
      <c r="I416" s="32"/>
      <c r="J416" s="32"/>
      <c r="K416" s="32"/>
      <c r="L416" s="32"/>
    </row>
    <row r="417" spans="1:12" ht="17.100000000000001" customHeight="1" x14ac:dyDescent="0.2">
      <c r="A417" s="32" t="s">
        <v>598</v>
      </c>
      <c r="B417" s="29" t="s">
        <v>10</v>
      </c>
      <c r="C417" s="32" t="s">
        <v>11</v>
      </c>
      <c r="D417" s="32" t="s">
        <v>12</v>
      </c>
      <c r="E417" s="28" t="s">
        <v>14</v>
      </c>
      <c r="F417" s="86" t="s">
        <v>16</v>
      </c>
      <c r="G417" s="86"/>
      <c r="H417" s="86" t="s">
        <v>597</v>
      </c>
      <c r="I417" s="86"/>
      <c r="J417" s="86" t="s">
        <v>17</v>
      </c>
      <c r="K417" s="86"/>
      <c r="L417" s="86"/>
    </row>
    <row r="418" spans="1:12" ht="24" customHeight="1" x14ac:dyDescent="0.2">
      <c r="A418" s="34" t="s">
        <v>24</v>
      </c>
      <c r="B418" s="35" t="s">
        <v>488</v>
      </c>
      <c r="C418" s="34" t="s">
        <v>26</v>
      </c>
      <c r="D418" s="34" t="s">
        <v>489</v>
      </c>
      <c r="E418" s="33" t="s">
        <v>23</v>
      </c>
      <c r="F418" s="94" t="s">
        <v>1008</v>
      </c>
      <c r="G418" s="94"/>
      <c r="H418" s="94">
        <v>7.7299999999999995E-5</v>
      </c>
      <c r="I418" s="94"/>
      <c r="J418" s="95">
        <v>1.1566000000000001</v>
      </c>
      <c r="K418" s="95"/>
      <c r="L418" s="95"/>
    </row>
    <row r="419" spans="1:12" ht="24" customHeight="1" x14ac:dyDescent="0.2">
      <c r="A419" s="34" t="s">
        <v>24</v>
      </c>
      <c r="B419" s="35" t="s">
        <v>565</v>
      </c>
      <c r="C419" s="34" t="s">
        <v>26</v>
      </c>
      <c r="D419" s="34" t="s">
        <v>566</v>
      </c>
      <c r="E419" s="33" t="s">
        <v>29</v>
      </c>
      <c r="F419" s="94" t="s">
        <v>893</v>
      </c>
      <c r="G419" s="94"/>
      <c r="H419" s="94">
        <v>1.0489358</v>
      </c>
      <c r="I419" s="94"/>
      <c r="J419" s="95">
        <v>0.79720000000000002</v>
      </c>
      <c r="K419" s="95"/>
      <c r="L419" s="95"/>
    </row>
    <row r="420" spans="1:12" ht="24" customHeight="1" x14ac:dyDescent="0.2">
      <c r="A420" s="34" t="s">
        <v>24</v>
      </c>
      <c r="B420" s="35" t="s">
        <v>567</v>
      </c>
      <c r="C420" s="34" t="s">
        <v>26</v>
      </c>
      <c r="D420" s="34" t="s">
        <v>568</v>
      </c>
      <c r="E420" s="33" t="s">
        <v>29</v>
      </c>
      <c r="F420" s="94" t="s">
        <v>681</v>
      </c>
      <c r="G420" s="94"/>
      <c r="H420" s="94">
        <v>1.0489358</v>
      </c>
      <c r="I420" s="94"/>
      <c r="J420" s="95">
        <v>1.0500000000000001E-2</v>
      </c>
      <c r="K420" s="95"/>
      <c r="L420" s="95"/>
    </row>
    <row r="421" spans="1:12" ht="24" customHeight="1" x14ac:dyDescent="0.2">
      <c r="A421" s="34" t="s">
        <v>24</v>
      </c>
      <c r="B421" s="35" t="s">
        <v>569</v>
      </c>
      <c r="C421" s="34" t="s">
        <v>26</v>
      </c>
      <c r="D421" s="34" t="s">
        <v>570</v>
      </c>
      <c r="E421" s="33" t="s">
        <v>29</v>
      </c>
      <c r="F421" s="94" t="s">
        <v>853</v>
      </c>
      <c r="G421" s="94"/>
      <c r="H421" s="94">
        <v>4.1958431999999997</v>
      </c>
      <c r="I421" s="94"/>
      <c r="J421" s="95">
        <v>4.8251999999999997</v>
      </c>
      <c r="K421" s="95"/>
      <c r="L421" s="95"/>
    </row>
    <row r="422" spans="1:12" ht="24" customHeight="1" x14ac:dyDescent="0.2">
      <c r="A422" s="34" t="s">
        <v>24</v>
      </c>
      <c r="B422" s="35" t="s">
        <v>571</v>
      </c>
      <c r="C422" s="34" t="s">
        <v>26</v>
      </c>
      <c r="D422" s="34" t="s">
        <v>572</v>
      </c>
      <c r="E422" s="33" t="s">
        <v>29</v>
      </c>
      <c r="F422" s="94" t="s">
        <v>1007</v>
      </c>
      <c r="G422" s="94"/>
      <c r="H422" s="94">
        <v>4.1958431999999997</v>
      </c>
      <c r="I422" s="94"/>
      <c r="J422" s="95">
        <v>2.3496999999999999</v>
      </c>
      <c r="K422" s="95"/>
      <c r="L422" s="95"/>
    </row>
    <row r="423" spans="1:12" ht="17.100000000000001" customHeight="1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 t="s">
        <v>594</v>
      </c>
      <c r="K423" s="29"/>
      <c r="L423" s="29" t="s">
        <v>1006</v>
      </c>
    </row>
    <row r="424" spans="1:12" x14ac:dyDescent="0.2">
      <c r="A424" s="80" t="s">
        <v>28</v>
      </c>
      <c r="B424" s="80"/>
      <c r="C424" s="80"/>
      <c r="D424" s="80"/>
      <c r="E424" s="80"/>
      <c r="F424" s="80"/>
      <c r="G424" s="80"/>
      <c r="H424" s="80"/>
      <c r="I424" s="32"/>
      <c r="J424" s="32"/>
      <c r="K424" s="32"/>
      <c r="L424" s="32"/>
    </row>
    <row r="425" spans="1:12" ht="17.100000000000001" customHeight="1" x14ac:dyDescent="0.2">
      <c r="A425" s="32" t="s">
        <v>598</v>
      </c>
      <c r="B425" s="29" t="s">
        <v>10</v>
      </c>
      <c r="C425" s="32" t="s">
        <v>11</v>
      </c>
      <c r="D425" s="32" t="s">
        <v>12</v>
      </c>
      <c r="E425" s="28" t="s">
        <v>14</v>
      </c>
      <c r="F425" s="86" t="s">
        <v>16</v>
      </c>
      <c r="G425" s="86"/>
      <c r="H425" s="86" t="s">
        <v>597</v>
      </c>
      <c r="I425" s="86"/>
      <c r="J425" s="86" t="s">
        <v>17</v>
      </c>
      <c r="K425" s="86"/>
      <c r="L425" s="86"/>
    </row>
    <row r="426" spans="1:12" ht="24" customHeight="1" x14ac:dyDescent="0.2">
      <c r="A426" s="34" t="s">
        <v>24</v>
      </c>
      <c r="B426" s="35" t="s">
        <v>527</v>
      </c>
      <c r="C426" s="34" t="s">
        <v>26</v>
      </c>
      <c r="D426" s="34" t="s">
        <v>528</v>
      </c>
      <c r="E426" s="33" t="s">
        <v>29</v>
      </c>
      <c r="F426" s="94" t="s">
        <v>1005</v>
      </c>
      <c r="G426" s="94"/>
      <c r="H426" s="94">
        <v>1.0591892000000001</v>
      </c>
      <c r="I426" s="94"/>
      <c r="J426" s="95">
        <v>19.648</v>
      </c>
      <c r="K426" s="95"/>
      <c r="L426" s="95"/>
    </row>
    <row r="427" spans="1:12" ht="24" customHeight="1" x14ac:dyDescent="0.2">
      <c r="A427" s="34" t="s">
        <v>24</v>
      </c>
      <c r="B427" s="35" t="s">
        <v>531</v>
      </c>
      <c r="C427" s="34" t="s">
        <v>26</v>
      </c>
      <c r="D427" s="34" t="s">
        <v>532</v>
      </c>
      <c r="E427" s="33" t="s">
        <v>29</v>
      </c>
      <c r="F427" s="94" t="s">
        <v>1004</v>
      </c>
      <c r="G427" s="94"/>
      <c r="H427" s="94">
        <v>4.2695974999999997</v>
      </c>
      <c r="I427" s="94"/>
      <c r="J427" s="95">
        <v>50.978999999999999</v>
      </c>
      <c r="K427" s="95"/>
      <c r="L427" s="95"/>
    </row>
    <row r="428" spans="1:12" ht="17.100000000000001" customHeight="1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 t="s">
        <v>594</v>
      </c>
      <c r="K428" s="29"/>
      <c r="L428" s="29" t="s">
        <v>1003</v>
      </c>
    </row>
    <row r="429" spans="1:12" x14ac:dyDescent="0.2">
      <c r="A429" s="80" t="s">
        <v>103</v>
      </c>
      <c r="B429" s="80"/>
      <c r="C429" s="80"/>
      <c r="D429" s="80"/>
      <c r="E429" s="80"/>
      <c r="F429" s="80"/>
      <c r="G429" s="80"/>
      <c r="H429" s="80"/>
      <c r="I429" s="32"/>
      <c r="J429" s="32"/>
      <c r="K429" s="32"/>
      <c r="L429" s="32"/>
    </row>
    <row r="430" spans="1:12" ht="17.100000000000001" customHeight="1" x14ac:dyDescent="0.2">
      <c r="A430" s="32" t="s">
        <v>598</v>
      </c>
      <c r="B430" s="29" t="s">
        <v>10</v>
      </c>
      <c r="C430" s="32" t="s">
        <v>11</v>
      </c>
      <c r="D430" s="32" t="s">
        <v>12</v>
      </c>
      <c r="E430" s="28" t="s">
        <v>14</v>
      </c>
      <c r="F430" s="86" t="s">
        <v>16</v>
      </c>
      <c r="G430" s="86"/>
      <c r="H430" s="86" t="s">
        <v>597</v>
      </c>
      <c r="I430" s="86"/>
      <c r="J430" s="86" t="s">
        <v>17</v>
      </c>
      <c r="K430" s="86"/>
      <c r="L430" s="86"/>
    </row>
    <row r="431" spans="1:12" ht="24" customHeight="1" x14ac:dyDescent="0.2">
      <c r="A431" s="34" t="s">
        <v>24</v>
      </c>
      <c r="B431" s="35" t="s">
        <v>209</v>
      </c>
      <c r="C431" s="34" t="s">
        <v>26</v>
      </c>
      <c r="D431" s="34" t="s">
        <v>210</v>
      </c>
      <c r="E431" s="33" t="s">
        <v>96</v>
      </c>
      <c r="F431" s="94" t="s">
        <v>1002</v>
      </c>
      <c r="G431" s="94"/>
      <c r="H431" s="94">
        <v>0.68769999999999998</v>
      </c>
      <c r="I431" s="94"/>
      <c r="J431" s="95">
        <v>42.41</v>
      </c>
      <c r="K431" s="95"/>
      <c r="L431" s="95"/>
    </row>
    <row r="432" spans="1:12" ht="24" customHeight="1" x14ac:dyDescent="0.2">
      <c r="A432" s="34" t="s">
        <v>24</v>
      </c>
      <c r="B432" s="35" t="s">
        <v>490</v>
      </c>
      <c r="C432" s="34" t="s">
        <v>26</v>
      </c>
      <c r="D432" s="34" t="s">
        <v>491</v>
      </c>
      <c r="E432" s="33" t="s">
        <v>492</v>
      </c>
      <c r="F432" s="94" t="s">
        <v>1001</v>
      </c>
      <c r="G432" s="94"/>
      <c r="H432" s="94">
        <v>0.21093600000000001</v>
      </c>
      <c r="I432" s="94"/>
      <c r="J432" s="95">
        <v>1.4175</v>
      </c>
      <c r="K432" s="95"/>
      <c r="L432" s="95"/>
    </row>
    <row r="433" spans="1:12" ht="17.100000000000001" customHeight="1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 t="s">
        <v>594</v>
      </c>
      <c r="K433" s="29"/>
      <c r="L433" s="29" t="s">
        <v>1000</v>
      </c>
    </row>
    <row r="434" spans="1:12" x14ac:dyDescent="0.2">
      <c r="A434" s="80" t="s">
        <v>444</v>
      </c>
      <c r="B434" s="80"/>
      <c r="C434" s="80"/>
      <c r="D434" s="80"/>
      <c r="E434" s="80"/>
      <c r="F434" s="80"/>
      <c r="G434" s="80"/>
      <c r="H434" s="80"/>
      <c r="I434" s="32"/>
      <c r="J434" s="32"/>
      <c r="K434" s="32"/>
      <c r="L434" s="32"/>
    </row>
    <row r="435" spans="1:12" ht="17.100000000000001" customHeight="1" x14ac:dyDescent="0.2">
      <c r="A435" s="32" t="s">
        <v>598</v>
      </c>
      <c r="B435" s="29" t="s">
        <v>10</v>
      </c>
      <c r="C435" s="32" t="s">
        <v>11</v>
      </c>
      <c r="D435" s="32" t="s">
        <v>12</v>
      </c>
      <c r="E435" s="28" t="s">
        <v>14</v>
      </c>
      <c r="F435" s="86" t="s">
        <v>16</v>
      </c>
      <c r="G435" s="86"/>
      <c r="H435" s="86" t="s">
        <v>597</v>
      </c>
      <c r="I435" s="86"/>
      <c r="J435" s="86" t="s">
        <v>17</v>
      </c>
      <c r="K435" s="86"/>
      <c r="L435" s="86"/>
    </row>
    <row r="436" spans="1:12" ht="24" customHeight="1" x14ac:dyDescent="0.2">
      <c r="A436" s="34" t="s">
        <v>24</v>
      </c>
      <c r="B436" s="35" t="s">
        <v>442</v>
      </c>
      <c r="C436" s="34" t="s">
        <v>26</v>
      </c>
      <c r="D436" s="34" t="s">
        <v>443</v>
      </c>
      <c r="E436" s="33" t="s">
        <v>29</v>
      </c>
      <c r="F436" s="94" t="s">
        <v>666</v>
      </c>
      <c r="G436" s="94"/>
      <c r="H436" s="94">
        <v>5.2447790000000003</v>
      </c>
      <c r="I436" s="94"/>
      <c r="J436" s="95">
        <v>5.6119000000000003</v>
      </c>
      <c r="K436" s="95"/>
      <c r="L436" s="95"/>
    </row>
    <row r="437" spans="1:12" ht="17.100000000000001" customHeight="1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 t="s">
        <v>594</v>
      </c>
      <c r="K437" s="29"/>
      <c r="L437" s="29" t="s">
        <v>999</v>
      </c>
    </row>
    <row r="438" spans="1:12" x14ac:dyDescent="0.2">
      <c r="A438" s="80" t="s">
        <v>54</v>
      </c>
      <c r="B438" s="80"/>
      <c r="C438" s="80"/>
      <c r="D438" s="80"/>
      <c r="E438" s="80"/>
      <c r="F438" s="80"/>
      <c r="G438" s="80"/>
      <c r="H438" s="80"/>
      <c r="I438" s="32"/>
      <c r="J438" s="32"/>
      <c r="K438" s="32"/>
      <c r="L438" s="32"/>
    </row>
    <row r="439" spans="1:12" ht="17.100000000000001" customHeight="1" x14ac:dyDescent="0.2">
      <c r="A439" s="32" t="s">
        <v>598</v>
      </c>
      <c r="B439" s="29" t="s">
        <v>10</v>
      </c>
      <c r="C439" s="32" t="s">
        <v>11</v>
      </c>
      <c r="D439" s="32" t="s">
        <v>12</v>
      </c>
      <c r="E439" s="28" t="s">
        <v>14</v>
      </c>
      <c r="F439" s="86" t="s">
        <v>16</v>
      </c>
      <c r="G439" s="86"/>
      <c r="H439" s="86" t="s">
        <v>597</v>
      </c>
      <c r="I439" s="86"/>
      <c r="J439" s="86" t="s">
        <v>17</v>
      </c>
      <c r="K439" s="86"/>
      <c r="L439" s="86"/>
    </row>
    <row r="440" spans="1:12" ht="24" customHeight="1" x14ac:dyDescent="0.2">
      <c r="A440" s="34" t="s">
        <v>24</v>
      </c>
      <c r="B440" s="35" t="s">
        <v>52</v>
      </c>
      <c r="C440" s="34" t="s">
        <v>26</v>
      </c>
      <c r="D440" s="34" t="s">
        <v>53</v>
      </c>
      <c r="E440" s="33" t="s">
        <v>29</v>
      </c>
      <c r="F440" s="94" t="s">
        <v>664</v>
      </c>
      <c r="G440" s="94"/>
      <c r="H440" s="94">
        <v>5.2447790000000003</v>
      </c>
      <c r="I440" s="94"/>
      <c r="J440" s="95">
        <v>0.31469999999999998</v>
      </c>
      <c r="K440" s="95"/>
      <c r="L440" s="95"/>
    </row>
    <row r="441" spans="1:12" ht="17.100000000000001" customHeight="1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 t="s">
        <v>594</v>
      </c>
      <c r="K441" s="29"/>
      <c r="L441" s="29" t="s">
        <v>888</v>
      </c>
    </row>
    <row r="442" spans="1:12" x14ac:dyDescent="0.2">
      <c r="A442" s="80" t="s">
        <v>51</v>
      </c>
      <c r="B442" s="80"/>
      <c r="C442" s="80"/>
      <c r="D442" s="80"/>
      <c r="E442" s="80"/>
      <c r="F442" s="80"/>
      <c r="G442" s="80"/>
      <c r="H442" s="80"/>
      <c r="I442" s="32"/>
      <c r="J442" s="32"/>
      <c r="K442" s="32"/>
      <c r="L442" s="32"/>
    </row>
    <row r="443" spans="1:12" ht="17.100000000000001" customHeight="1" x14ac:dyDescent="0.2">
      <c r="A443" s="32" t="s">
        <v>598</v>
      </c>
      <c r="B443" s="29" t="s">
        <v>10</v>
      </c>
      <c r="C443" s="32" t="s">
        <v>11</v>
      </c>
      <c r="D443" s="32" t="s">
        <v>12</v>
      </c>
      <c r="E443" s="28" t="s">
        <v>14</v>
      </c>
      <c r="F443" s="86" t="s">
        <v>16</v>
      </c>
      <c r="G443" s="86"/>
      <c r="H443" s="86" t="s">
        <v>597</v>
      </c>
      <c r="I443" s="86"/>
      <c r="J443" s="86" t="s">
        <v>17</v>
      </c>
      <c r="K443" s="86"/>
      <c r="L443" s="86"/>
    </row>
    <row r="444" spans="1:12" ht="24" customHeight="1" x14ac:dyDescent="0.2">
      <c r="A444" s="34" t="s">
        <v>24</v>
      </c>
      <c r="B444" s="35" t="s">
        <v>436</v>
      </c>
      <c r="C444" s="34" t="s">
        <v>26</v>
      </c>
      <c r="D444" s="34" t="s">
        <v>437</v>
      </c>
      <c r="E444" s="33" t="s">
        <v>29</v>
      </c>
      <c r="F444" s="94" t="s">
        <v>662</v>
      </c>
      <c r="G444" s="94"/>
      <c r="H444" s="94">
        <v>5.2447790000000003</v>
      </c>
      <c r="I444" s="94"/>
      <c r="J444" s="95">
        <v>5.9265999999999996</v>
      </c>
      <c r="K444" s="95"/>
      <c r="L444" s="95"/>
    </row>
    <row r="445" spans="1:12" ht="24" customHeight="1" x14ac:dyDescent="0.2">
      <c r="A445" s="34" t="s">
        <v>24</v>
      </c>
      <c r="B445" s="35" t="s">
        <v>49</v>
      </c>
      <c r="C445" s="34" t="s">
        <v>26</v>
      </c>
      <c r="D445" s="34" t="s">
        <v>50</v>
      </c>
      <c r="E445" s="33" t="s">
        <v>29</v>
      </c>
      <c r="F445" s="94" t="s">
        <v>661</v>
      </c>
      <c r="G445" s="94"/>
      <c r="H445" s="94">
        <v>5.2447790000000003</v>
      </c>
      <c r="I445" s="94"/>
      <c r="J445" s="95">
        <v>4.2483000000000004</v>
      </c>
      <c r="K445" s="95"/>
      <c r="L445" s="95"/>
    </row>
    <row r="446" spans="1:12" ht="17.100000000000001" customHeight="1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 t="s">
        <v>594</v>
      </c>
      <c r="K446" s="29"/>
      <c r="L446" s="29" t="s">
        <v>998</v>
      </c>
    </row>
    <row r="447" spans="1:12" ht="17.100000000000001" customHeight="1" x14ac:dyDescent="0.2">
      <c r="A447" s="32" t="s">
        <v>592</v>
      </c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</row>
    <row r="448" spans="1:12" ht="17.100000000000001" customHeight="1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 t="s">
        <v>591</v>
      </c>
      <c r="K448" s="29"/>
      <c r="L448" s="29" t="s">
        <v>997</v>
      </c>
    </row>
    <row r="449" spans="1:12" ht="17.100000000000001" customHeight="1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 t="s">
        <v>589</v>
      </c>
      <c r="K449" s="29" t="s">
        <v>588</v>
      </c>
      <c r="L449" s="29" t="s">
        <v>996</v>
      </c>
    </row>
    <row r="450" spans="1:12" ht="17.100000000000001" customHeight="1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 t="s">
        <v>586</v>
      </c>
      <c r="K450" s="29"/>
      <c r="L450" s="29" t="s">
        <v>995</v>
      </c>
    </row>
    <row r="451" spans="1:12" ht="17.100000000000001" customHeight="1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 t="s">
        <v>584</v>
      </c>
      <c r="K451" s="29" t="s">
        <v>6</v>
      </c>
      <c r="L451" s="29" t="s">
        <v>994</v>
      </c>
    </row>
    <row r="452" spans="1:12" ht="17.100000000000001" customHeight="1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 t="s">
        <v>582</v>
      </c>
      <c r="K452" s="29"/>
      <c r="L452" s="29" t="s">
        <v>993</v>
      </c>
    </row>
    <row r="453" spans="1:12" ht="30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</row>
    <row r="454" spans="1:12" ht="24" customHeight="1" x14ac:dyDescent="0.2">
      <c r="A454" s="38" t="s">
        <v>992</v>
      </c>
      <c r="B454" s="36" t="s">
        <v>212</v>
      </c>
      <c r="C454" s="38" t="s">
        <v>20</v>
      </c>
      <c r="D454" s="38" t="s">
        <v>213</v>
      </c>
      <c r="E454" s="37" t="s">
        <v>115</v>
      </c>
      <c r="F454" s="36"/>
      <c r="G454" s="36"/>
      <c r="H454" s="36"/>
      <c r="I454" s="36"/>
      <c r="J454" s="36"/>
      <c r="K454" s="36"/>
      <c r="L454" s="36"/>
    </row>
    <row r="455" spans="1:12" x14ac:dyDescent="0.2">
      <c r="A455" s="80" t="s">
        <v>46</v>
      </c>
      <c r="B455" s="80"/>
      <c r="C455" s="80"/>
      <c r="D455" s="80"/>
      <c r="E455" s="80"/>
      <c r="F455" s="80"/>
      <c r="G455" s="80"/>
      <c r="H455" s="80"/>
      <c r="I455" s="32"/>
      <c r="J455" s="32"/>
      <c r="K455" s="32"/>
      <c r="L455" s="32"/>
    </row>
    <row r="456" spans="1:12" ht="17.100000000000001" customHeight="1" x14ac:dyDescent="0.2">
      <c r="A456" s="32" t="s">
        <v>598</v>
      </c>
      <c r="B456" s="29" t="s">
        <v>10</v>
      </c>
      <c r="C456" s="32" t="s">
        <v>11</v>
      </c>
      <c r="D456" s="32" t="s">
        <v>12</v>
      </c>
      <c r="E456" s="28" t="s">
        <v>14</v>
      </c>
      <c r="F456" s="86" t="s">
        <v>16</v>
      </c>
      <c r="G456" s="86"/>
      <c r="H456" s="86" t="s">
        <v>597</v>
      </c>
      <c r="I456" s="86"/>
      <c r="J456" s="86" t="s">
        <v>17</v>
      </c>
      <c r="K456" s="86"/>
      <c r="L456" s="86"/>
    </row>
    <row r="457" spans="1:12" ht="24" customHeight="1" x14ac:dyDescent="0.2">
      <c r="A457" s="34" t="s">
        <v>24</v>
      </c>
      <c r="B457" s="35" t="s">
        <v>438</v>
      </c>
      <c r="C457" s="34" t="s">
        <v>26</v>
      </c>
      <c r="D457" s="34" t="s">
        <v>439</v>
      </c>
      <c r="E457" s="33" t="s">
        <v>29</v>
      </c>
      <c r="F457" s="94" t="s">
        <v>666</v>
      </c>
      <c r="G457" s="94"/>
      <c r="H457" s="94">
        <v>2.6448507999999999</v>
      </c>
      <c r="I457" s="94"/>
      <c r="J457" s="95">
        <v>2.83</v>
      </c>
      <c r="K457" s="95"/>
      <c r="L457" s="95"/>
    </row>
    <row r="458" spans="1:12" ht="24" customHeight="1" x14ac:dyDescent="0.2">
      <c r="A458" s="34" t="s">
        <v>24</v>
      </c>
      <c r="B458" s="35" t="s">
        <v>440</v>
      </c>
      <c r="C458" s="34" t="s">
        <v>26</v>
      </c>
      <c r="D458" s="34" t="s">
        <v>441</v>
      </c>
      <c r="E458" s="33" t="s">
        <v>29</v>
      </c>
      <c r="F458" s="94" t="s">
        <v>673</v>
      </c>
      <c r="G458" s="94"/>
      <c r="H458" s="94">
        <v>2.6448507999999999</v>
      </c>
      <c r="I458" s="94"/>
      <c r="J458" s="95">
        <v>2.0630000000000002</v>
      </c>
      <c r="K458" s="95"/>
      <c r="L458" s="95"/>
    </row>
    <row r="459" spans="1:12" ht="17.100000000000001" customHeight="1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 t="s">
        <v>594</v>
      </c>
      <c r="K459" s="29"/>
      <c r="L459" s="29" t="s">
        <v>975</v>
      </c>
    </row>
    <row r="460" spans="1:12" x14ac:dyDescent="0.2">
      <c r="A460" s="80" t="s">
        <v>28</v>
      </c>
      <c r="B460" s="80"/>
      <c r="C460" s="80"/>
      <c r="D460" s="80"/>
      <c r="E460" s="80"/>
      <c r="F460" s="80"/>
      <c r="G460" s="80"/>
      <c r="H460" s="80"/>
      <c r="I460" s="32"/>
      <c r="J460" s="32"/>
      <c r="K460" s="32"/>
      <c r="L460" s="32"/>
    </row>
    <row r="461" spans="1:12" ht="17.100000000000001" customHeight="1" x14ac:dyDescent="0.2">
      <c r="A461" s="32" t="s">
        <v>598</v>
      </c>
      <c r="B461" s="29" t="s">
        <v>10</v>
      </c>
      <c r="C461" s="32" t="s">
        <v>11</v>
      </c>
      <c r="D461" s="32" t="s">
        <v>12</v>
      </c>
      <c r="E461" s="28" t="s">
        <v>14</v>
      </c>
      <c r="F461" s="86" t="s">
        <v>16</v>
      </c>
      <c r="G461" s="86"/>
      <c r="H461" s="86" t="s">
        <v>597</v>
      </c>
      <c r="I461" s="86"/>
      <c r="J461" s="86" t="s">
        <v>17</v>
      </c>
      <c r="K461" s="86"/>
      <c r="L461" s="86"/>
    </row>
    <row r="462" spans="1:12" ht="24" customHeight="1" x14ac:dyDescent="0.2">
      <c r="A462" s="34" t="s">
        <v>24</v>
      </c>
      <c r="B462" s="35" t="s">
        <v>133</v>
      </c>
      <c r="C462" s="34" t="s">
        <v>26</v>
      </c>
      <c r="D462" s="34" t="s">
        <v>134</v>
      </c>
      <c r="E462" s="33" t="s">
        <v>29</v>
      </c>
      <c r="F462" s="94" t="s">
        <v>644</v>
      </c>
      <c r="G462" s="94"/>
      <c r="H462" s="94">
        <v>1.362581</v>
      </c>
      <c r="I462" s="94"/>
      <c r="J462" s="95">
        <v>17.6999</v>
      </c>
      <c r="K462" s="95"/>
      <c r="L462" s="95"/>
    </row>
    <row r="463" spans="1:12" ht="24" customHeight="1" x14ac:dyDescent="0.2">
      <c r="A463" s="34" t="s">
        <v>24</v>
      </c>
      <c r="B463" s="35" t="s">
        <v>131</v>
      </c>
      <c r="C463" s="34" t="s">
        <v>26</v>
      </c>
      <c r="D463" s="34" t="s">
        <v>132</v>
      </c>
      <c r="E463" s="33" t="s">
        <v>29</v>
      </c>
      <c r="F463" s="94" t="s">
        <v>643</v>
      </c>
      <c r="G463" s="94"/>
      <c r="H463" s="94">
        <v>1.362581</v>
      </c>
      <c r="I463" s="94"/>
      <c r="J463" s="95">
        <v>20.915600000000001</v>
      </c>
      <c r="K463" s="95"/>
      <c r="L463" s="95"/>
    </row>
    <row r="464" spans="1:12" ht="17.100000000000001" customHeight="1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 t="s">
        <v>594</v>
      </c>
      <c r="K464" s="29"/>
      <c r="L464" s="29" t="s">
        <v>974</v>
      </c>
    </row>
    <row r="465" spans="1:12" x14ac:dyDescent="0.2">
      <c r="A465" s="80" t="s">
        <v>103</v>
      </c>
      <c r="B465" s="80"/>
      <c r="C465" s="80"/>
      <c r="D465" s="80"/>
      <c r="E465" s="80"/>
      <c r="F465" s="80"/>
      <c r="G465" s="80"/>
      <c r="H465" s="80"/>
      <c r="I465" s="32"/>
      <c r="J465" s="32"/>
      <c r="K465" s="32"/>
      <c r="L465" s="32"/>
    </row>
    <row r="466" spans="1:12" ht="17.100000000000001" customHeight="1" x14ac:dyDescent="0.2">
      <c r="A466" s="32" t="s">
        <v>598</v>
      </c>
      <c r="B466" s="29" t="s">
        <v>10</v>
      </c>
      <c r="C466" s="32" t="s">
        <v>11</v>
      </c>
      <c r="D466" s="32" t="s">
        <v>12</v>
      </c>
      <c r="E466" s="28" t="s">
        <v>14</v>
      </c>
      <c r="F466" s="86" t="s">
        <v>16</v>
      </c>
      <c r="G466" s="86"/>
      <c r="H466" s="86" t="s">
        <v>597</v>
      </c>
      <c r="I466" s="86"/>
      <c r="J466" s="86" t="s">
        <v>17</v>
      </c>
      <c r="K466" s="86"/>
      <c r="L466" s="86"/>
    </row>
    <row r="467" spans="1:12" ht="24" customHeight="1" x14ac:dyDescent="0.2">
      <c r="A467" s="34" t="s">
        <v>24</v>
      </c>
      <c r="B467" s="35" t="s">
        <v>214</v>
      </c>
      <c r="C467" s="34" t="s">
        <v>20</v>
      </c>
      <c r="D467" s="34" t="s">
        <v>213</v>
      </c>
      <c r="E467" s="33" t="s">
        <v>115</v>
      </c>
      <c r="F467" s="94" t="s">
        <v>991</v>
      </c>
      <c r="G467" s="94"/>
      <c r="H467" s="94">
        <v>1</v>
      </c>
      <c r="I467" s="94"/>
      <c r="J467" s="95">
        <v>1956.88</v>
      </c>
      <c r="K467" s="95"/>
      <c r="L467" s="95"/>
    </row>
    <row r="468" spans="1:12" ht="24" customHeight="1" x14ac:dyDescent="0.2">
      <c r="A468" s="34" t="s">
        <v>24</v>
      </c>
      <c r="B468" s="35" t="s">
        <v>215</v>
      </c>
      <c r="C468" s="34" t="s">
        <v>26</v>
      </c>
      <c r="D468" s="34" t="s">
        <v>216</v>
      </c>
      <c r="E468" s="33" t="s">
        <v>23</v>
      </c>
      <c r="F468" s="94" t="s">
        <v>990</v>
      </c>
      <c r="G468" s="94"/>
      <c r="H468" s="94">
        <v>3</v>
      </c>
      <c r="I468" s="94"/>
      <c r="J468" s="95">
        <v>82.47</v>
      </c>
      <c r="K468" s="95"/>
      <c r="L468" s="95"/>
    </row>
    <row r="469" spans="1:12" ht="17.100000000000001" customHeight="1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 t="s">
        <v>594</v>
      </c>
      <c r="K469" s="29"/>
      <c r="L469" s="29" t="s">
        <v>989</v>
      </c>
    </row>
    <row r="470" spans="1:12" x14ac:dyDescent="0.2">
      <c r="A470" s="80" t="s">
        <v>444</v>
      </c>
      <c r="B470" s="80"/>
      <c r="C470" s="80"/>
      <c r="D470" s="80"/>
      <c r="E470" s="80"/>
      <c r="F470" s="80"/>
      <c r="G470" s="80"/>
      <c r="H470" s="80"/>
      <c r="I470" s="32"/>
      <c r="J470" s="32"/>
      <c r="K470" s="32"/>
      <c r="L470" s="32"/>
    </row>
    <row r="471" spans="1:12" ht="17.100000000000001" customHeight="1" x14ac:dyDescent="0.2">
      <c r="A471" s="32" t="s">
        <v>598</v>
      </c>
      <c r="B471" s="29" t="s">
        <v>10</v>
      </c>
      <c r="C471" s="32" t="s">
        <v>11</v>
      </c>
      <c r="D471" s="32" t="s">
        <v>12</v>
      </c>
      <c r="E471" s="28" t="s">
        <v>14</v>
      </c>
      <c r="F471" s="86" t="s">
        <v>16</v>
      </c>
      <c r="G471" s="86"/>
      <c r="H471" s="86" t="s">
        <v>597</v>
      </c>
      <c r="I471" s="86"/>
      <c r="J471" s="86" t="s">
        <v>17</v>
      </c>
      <c r="K471" s="86"/>
      <c r="L471" s="86"/>
    </row>
    <row r="472" spans="1:12" ht="24" customHeight="1" x14ac:dyDescent="0.2">
      <c r="A472" s="34" t="s">
        <v>24</v>
      </c>
      <c r="B472" s="35" t="s">
        <v>442</v>
      </c>
      <c r="C472" s="34" t="s">
        <v>26</v>
      </c>
      <c r="D472" s="34" t="s">
        <v>443</v>
      </c>
      <c r="E472" s="33" t="s">
        <v>29</v>
      </c>
      <c r="F472" s="94" t="s">
        <v>666</v>
      </c>
      <c r="G472" s="94"/>
      <c r="H472" s="94">
        <v>2.6448507999999999</v>
      </c>
      <c r="I472" s="94"/>
      <c r="J472" s="95">
        <v>2.83</v>
      </c>
      <c r="K472" s="95"/>
      <c r="L472" s="95"/>
    </row>
    <row r="473" spans="1:12" ht="17.100000000000001" customHeight="1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 t="s">
        <v>594</v>
      </c>
      <c r="K473" s="29"/>
      <c r="L473" s="29" t="s">
        <v>970</v>
      </c>
    </row>
    <row r="474" spans="1:12" x14ac:dyDescent="0.2">
      <c r="A474" s="80" t="s">
        <v>54</v>
      </c>
      <c r="B474" s="80"/>
      <c r="C474" s="80"/>
      <c r="D474" s="80"/>
      <c r="E474" s="80"/>
      <c r="F474" s="80"/>
      <c r="G474" s="80"/>
      <c r="H474" s="80"/>
      <c r="I474" s="32"/>
      <c r="J474" s="32"/>
      <c r="K474" s="32"/>
      <c r="L474" s="32"/>
    </row>
    <row r="475" spans="1:12" ht="17.100000000000001" customHeight="1" x14ac:dyDescent="0.2">
      <c r="A475" s="32" t="s">
        <v>598</v>
      </c>
      <c r="B475" s="29" t="s">
        <v>10</v>
      </c>
      <c r="C475" s="32" t="s">
        <v>11</v>
      </c>
      <c r="D475" s="32" t="s">
        <v>12</v>
      </c>
      <c r="E475" s="28" t="s">
        <v>14</v>
      </c>
      <c r="F475" s="86" t="s">
        <v>16</v>
      </c>
      <c r="G475" s="86"/>
      <c r="H475" s="86" t="s">
        <v>597</v>
      </c>
      <c r="I475" s="86"/>
      <c r="J475" s="86" t="s">
        <v>17</v>
      </c>
      <c r="K475" s="86"/>
      <c r="L475" s="86"/>
    </row>
    <row r="476" spans="1:12" ht="24" customHeight="1" x14ac:dyDescent="0.2">
      <c r="A476" s="34" t="s">
        <v>24</v>
      </c>
      <c r="B476" s="35" t="s">
        <v>52</v>
      </c>
      <c r="C476" s="34" t="s">
        <v>26</v>
      </c>
      <c r="D476" s="34" t="s">
        <v>53</v>
      </c>
      <c r="E476" s="33" t="s">
        <v>29</v>
      </c>
      <c r="F476" s="94" t="s">
        <v>664</v>
      </c>
      <c r="G476" s="94"/>
      <c r="H476" s="94">
        <v>2.6448507999999999</v>
      </c>
      <c r="I476" s="94"/>
      <c r="J476" s="95">
        <v>0.15870000000000001</v>
      </c>
      <c r="K476" s="95"/>
      <c r="L476" s="95"/>
    </row>
    <row r="477" spans="1:12" ht="17.100000000000001" customHeight="1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 t="s">
        <v>594</v>
      </c>
      <c r="K477" s="29"/>
      <c r="L477" s="29" t="s">
        <v>969</v>
      </c>
    </row>
    <row r="478" spans="1:12" x14ac:dyDescent="0.2">
      <c r="A478" s="80" t="s">
        <v>51</v>
      </c>
      <c r="B478" s="80"/>
      <c r="C478" s="80"/>
      <c r="D478" s="80"/>
      <c r="E478" s="80"/>
      <c r="F478" s="80"/>
      <c r="G478" s="80"/>
      <c r="H478" s="80"/>
      <c r="I478" s="32"/>
      <c r="J478" s="32"/>
      <c r="K478" s="32"/>
      <c r="L478" s="32"/>
    </row>
    <row r="479" spans="1:12" ht="17.100000000000001" customHeight="1" x14ac:dyDescent="0.2">
      <c r="A479" s="32" t="s">
        <v>598</v>
      </c>
      <c r="B479" s="29" t="s">
        <v>10</v>
      </c>
      <c r="C479" s="32" t="s">
        <v>11</v>
      </c>
      <c r="D479" s="32" t="s">
        <v>12</v>
      </c>
      <c r="E479" s="28" t="s">
        <v>14</v>
      </c>
      <c r="F479" s="86" t="s">
        <v>16</v>
      </c>
      <c r="G479" s="86"/>
      <c r="H479" s="86" t="s">
        <v>597</v>
      </c>
      <c r="I479" s="86"/>
      <c r="J479" s="86" t="s">
        <v>17</v>
      </c>
      <c r="K479" s="86"/>
      <c r="L479" s="86"/>
    </row>
    <row r="480" spans="1:12" ht="24" customHeight="1" x14ac:dyDescent="0.2">
      <c r="A480" s="34" t="s">
        <v>24</v>
      </c>
      <c r="B480" s="35" t="s">
        <v>436</v>
      </c>
      <c r="C480" s="34" t="s">
        <v>26</v>
      </c>
      <c r="D480" s="34" t="s">
        <v>437</v>
      </c>
      <c r="E480" s="33" t="s">
        <v>29</v>
      </c>
      <c r="F480" s="94" t="s">
        <v>662</v>
      </c>
      <c r="G480" s="94"/>
      <c r="H480" s="94">
        <v>2.6448507999999999</v>
      </c>
      <c r="I480" s="94"/>
      <c r="J480" s="95">
        <v>2.9887000000000001</v>
      </c>
      <c r="K480" s="95"/>
      <c r="L480" s="95"/>
    </row>
    <row r="481" spans="1:12" ht="24" customHeight="1" x14ac:dyDescent="0.2">
      <c r="A481" s="34" t="s">
        <v>24</v>
      </c>
      <c r="B481" s="35" t="s">
        <v>49</v>
      </c>
      <c r="C481" s="34" t="s">
        <v>26</v>
      </c>
      <c r="D481" s="34" t="s">
        <v>50</v>
      </c>
      <c r="E481" s="33" t="s">
        <v>29</v>
      </c>
      <c r="F481" s="94" t="s">
        <v>661</v>
      </c>
      <c r="G481" s="94"/>
      <c r="H481" s="94">
        <v>2.6448507999999999</v>
      </c>
      <c r="I481" s="94"/>
      <c r="J481" s="95">
        <v>2.1423000000000001</v>
      </c>
      <c r="K481" s="95"/>
      <c r="L481" s="95"/>
    </row>
    <row r="482" spans="1:12" ht="17.100000000000001" customHeight="1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 t="s">
        <v>594</v>
      </c>
      <c r="K482" s="29"/>
      <c r="L482" s="29" t="s">
        <v>968</v>
      </c>
    </row>
    <row r="483" spans="1:12" ht="17.100000000000001" customHeight="1" x14ac:dyDescent="0.2">
      <c r="A483" s="32" t="s">
        <v>592</v>
      </c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</row>
    <row r="484" spans="1:12" ht="17.100000000000001" customHeight="1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 t="s">
        <v>591</v>
      </c>
      <c r="K484" s="29"/>
      <c r="L484" s="29" t="s">
        <v>988</v>
      </c>
    </row>
    <row r="485" spans="1:12" ht="17.100000000000001" customHeight="1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 t="s">
        <v>589</v>
      </c>
      <c r="K485" s="29" t="s">
        <v>588</v>
      </c>
      <c r="L485" s="29" t="s">
        <v>966</v>
      </c>
    </row>
    <row r="486" spans="1:12" ht="17.100000000000001" customHeight="1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 t="s">
        <v>586</v>
      </c>
      <c r="K486" s="29"/>
      <c r="L486" s="29" t="s">
        <v>987</v>
      </c>
    </row>
    <row r="487" spans="1:12" ht="17.100000000000001" customHeight="1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 t="s">
        <v>584</v>
      </c>
      <c r="K487" s="29" t="s">
        <v>6</v>
      </c>
      <c r="L487" s="29" t="s">
        <v>986</v>
      </c>
    </row>
    <row r="488" spans="1:12" ht="17.100000000000001" customHeight="1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 t="s">
        <v>582</v>
      </c>
      <c r="K488" s="29"/>
      <c r="L488" s="29" t="s">
        <v>985</v>
      </c>
    </row>
    <row r="489" spans="1:12" ht="30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</row>
    <row r="490" spans="1:12" ht="36" customHeight="1" x14ac:dyDescent="0.2">
      <c r="A490" s="38" t="s">
        <v>984</v>
      </c>
      <c r="B490" s="36" t="s">
        <v>218</v>
      </c>
      <c r="C490" s="38" t="s">
        <v>26</v>
      </c>
      <c r="D490" s="38" t="s">
        <v>219</v>
      </c>
      <c r="E490" s="37" t="s">
        <v>23</v>
      </c>
      <c r="F490" s="36"/>
      <c r="G490" s="36"/>
      <c r="H490" s="36"/>
      <c r="I490" s="36"/>
      <c r="J490" s="36"/>
      <c r="K490" s="36"/>
      <c r="L490" s="36"/>
    </row>
    <row r="491" spans="1:12" x14ac:dyDescent="0.2">
      <c r="A491" s="80" t="s">
        <v>46</v>
      </c>
      <c r="B491" s="80"/>
      <c r="C491" s="80"/>
      <c r="D491" s="80"/>
      <c r="E491" s="80"/>
      <c r="F491" s="80"/>
      <c r="G491" s="80"/>
      <c r="H491" s="80"/>
      <c r="I491" s="32"/>
      <c r="J491" s="32"/>
      <c r="K491" s="32"/>
      <c r="L491" s="32"/>
    </row>
    <row r="492" spans="1:12" ht="17.100000000000001" customHeight="1" x14ac:dyDescent="0.2">
      <c r="A492" s="32" t="s">
        <v>598</v>
      </c>
      <c r="B492" s="29" t="s">
        <v>10</v>
      </c>
      <c r="C492" s="32" t="s">
        <v>11</v>
      </c>
      <c r="D492" s="32" t="s">
        <v>12</v>
      </c>
      <c r="E492" s="28" t="s">
        <v>14</v>
      </c>
      <c r="F492" s="86" t="s">
        <v>16</v>
      </c>
      <c r="G492" s="86"/>
      <c r="H492" s="86" t="s">
        <v>597</v>
      </c>
      <c r="I492" s="86"/>
      <c r="J492" s="86" t="s">
        <v>17</v>
      </c>
      <c r="K492" s="86"/>
      <c r="L492" s="86"/>
    </row>
    <row r="493" spans="1:12" ht="24" customHeight="1" x14ac:dyDescent="0.2">
      <c r="A493" s="34" t="s">
        <v>24</v>
      </c>
      <c r="B493" s="35" t="s">
        <v>438</v>
      </c>
      <c r="C493" s="34" t="s">
        <v>26</v>
      </c>
      <c r="D493" s="34" t="s">
        <v>439</v>
      </c>
      <c r="E493" s="33" t="s">
        <v>29</v>
      </c>
      <c r="F493" s="94" t="s">
        <v>666</v>
      </c>
      <c r="G493" s="94"/>
      <c r="H493" s="94">
        <v>2.6448507999999999</v>
      </c>
      <c r="I493" s="94"/>
      <c r="J493" s="95">
        <v>2.83</v>
      </c>
      <c r="K493" s="95"/>
      <c r="L493" s="95"/>
    </row>
    <row r="494" spans="1:12" ht="24" customHeight="1" x14ac:dyDescent="0.2">
      <c r="A494" s="34" t="s">
        <v>24</v>
      </c>
      <c r="B494" s="35" t="s">
        <v>440</v>
      </c>
      <c r="C494" s="34" t="s">
        <v>26</v>
      </c>
      <c r="D494" s="34" t="s">
        <v>441</v>
      </c>
      <c r="E494" s="33" t="s">
        <v>29</v>
      </c>
      <c r="F494" s="94" t="s">
        <v>673</v>
      </c>
      <c r="G494" s="94"/>
      <c r="H494" s="94">
        <v>2.6448507999999999</v>
      </c>
      <c r="I494" s="94"/>
      <c r="J494" s="95">
        <v>2.0630000000000002</v>
      </c>
      <c r="K494" s="95"/>
      <c r="L494" s="95"/>
    </row>
    <row r="495" spans="1:12" ht="17.100000000000001" customHeight="1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 t="s">
        <v>594</v>
      </c>
      <c r="K495" s="29"/>
      <c r="L495" s="29" t="s">
        <v>975</v>
      </c>
    </row>
    <row r="496" spans="1:12" x14ac:dyDescent="0.2">
      <c r="A496" s="80" t="s">
        <v>28</v>
      </c>
      <c r="B496" s="80"/>
      <c r="C496" s="80"/>
      <c r="D496" s="80"/>
      <c r="E496" s="80"/>
      <c r="F496" s="80"/>
      <c r="G496" s="80"/>
      <c r="H496" s="80"/>
      <c r="I496" s="32"/>
      <c r="J496" s="32"/>
      <c r="K496" s="32"/>
      <c r="L496" s="32"/>
    </row>
    <row r="497" spans="1:12" ht="17.100000000000001" customHeight="1" x14ac:dyDescent="0.2">
      <c r="A497" s="32" t="s">
        <v>598</v>
      </c>
      <c r="B497" s="29" t="s">
        <v>10</v>
      </c>
      <c r="C497" s="32" t="s">
        <v>11</v>
      </c>
      <c r="D497" s="32" t="s">
        <v>12</v>
      </c>
      <c r="E497" s="28" t="s">
        <v>14</v>
      </c>
      <c r="F497" s="86" t="s">
        <v>16</v>
      </c>
      <c r="G497" s="86"/>
      <c r="H497" s="86" t="s">
        <v>597</v>
      </c>
      <c r="I497" s="86"/>
      <c r="J497" s="86" t="s">
        <v>17</v>
      </c>
      <c r="K497" s="86"/>
      <c r="L497" s="86"/>
    </row>
    <row r="498" spans="1:12" ht="24" customHeight="1" x14ac:dyDescent="0.2">
      <c r="A498" s="34" t="s">
        <v>24</v>
      </c>
      <c r="B498" s="35" t="s">
        <v>133</v>
      </c>
      <c r="C498" s="34" t="s">
        <v>26</v>
      </c>
      <c r="D498" s="34" t="s">
        <v>134</v>
      </c>
      <c r="E498" s="33" t="s">
        <v>29</v>
      </c>
      <c r="F498" s="94" t="s">
        <v>644</v>
      </c>
      <c r="G498" s="94"/>
      <c r="H498" s="94">
        <v>1.362581</v>
      </c>
      <c r="I498" s="94"/>
      <c r="J498" s="95">
        <v>17.6999</v>
      </c>
      <c r="K498" s="95"/>
      <c r="L498" s="95"/>
    </row>
    <row r="499" spans="1:12" ht="24" customHeight="1" x14ac:dyDescent="0.2">
      <c r="A499" s="34" t="s">
        <v>24</v>
      </c>
      <c r="B499" s="35" t="s">
        <v>131</v>
      </c>
      <c r="C499" s="34" t="s">
        <v>26</v>
      </c>
      <c r="D499" s="34" t="s">
        <v>132</v>
      </c>
      <c r="E499" s="33" t="s">
        <v>29</v>
      </c>
      <c r="F499" s="94" t="s">
        <v>643</v>
      </c>
      <c r="G499" s="94"/>
      <c r="H499" s="94">
        <v>1.362581</v>
      </c>
      <c r="I499" s="94"/>
      <c r="J499" s="95">
        <v>20.915600000000001</v>
      </c>
      <c r="K499" s="95"/>
      <c r="L499" s="95"/>
    </row>
    <row r="500" spans="1:12" ht="17.100000000000001" customHeight="1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 t="s">
        <v>594</v>
      </c>
      <c r="K500" s="29"/>
      <c r="L500" s="29" t="s">
        <v>974</v>
      </c>
    </row>
    <row r="501" spans="1:12" x14ac:dyDescent="0.2">
      <c r="A501" s="80" t="s">
        <v>103</v>
      </c>
      <c r="B501" s="80"/>
      <c r="C501" s="80"/>
      <c r="D501" s="80"/>
      <c r="E501" s="80"/>
      <c r="F501" s="80"/>
      <c r="G501" s="80"/>
      <c r="H501" s="80"/>
      <c r="I501" s="32"/>
      <c r="J501" s="32"/>
      <c r="K501" s="32"/>
      <c r="L501" s="32"/>
    </row>
    <row r="502" spans="1:12" ht="17.100000000000001" customHeight="1" x14ac:dyDescent="0.2">
      <c r="A502" s="32" t="s">
        <v>598</v>
      </c>
      <c r="B502" s="29" t="s">
        <v>10</v>
      </c>
      <c r="C502" s="32" t="s">
        <v>11</v>
      </c>
      <c r="D502" s="32" t="s">
        <v>12</v>
      </c>
      <c r="E502" s="28" t="s">
        <v>14</v>
      </c>
      <c r="F502" s="86" t="s">
        <v>16</v>
      </c>
      <c r="G502" s="86"/>
      <c r="H502" s="86" t="s">
        <v>597</v>
      </c>
      <c r="I502" s="86"/>
      <c r="J502" s="86" t="s">
        <v>17</v>
      </c>
      <c r="K502" s="86"/>
      <c r="L502" s="86"/>
    </row>
    <row r="503" spans="1:12" ht="24" customHeight="1" x14ac:dyDescent="0.2">
      <c r="A503" s="34" t="s">
        <v>24</v>
      </c>
      <c r="B503" s="35" t="s">
        <v>220</v>
      </c>
      <c r="C503" s="34" t="s">
        <v>26</v>
      </c>
      <c r="D503" s="34" t="s">
        <v>221</v>
      </c>
      <c r="E503" s="33" t="s">
        <v>23</v>
      </c>
      <c r="F503" s="94" t="s">
        <v>983</v>
      </c>
      <c r="G503" s="94"/>
      <c r="H503" s="94">
        <v>1</v>
      </c>
      <c r="I503" s="94"/>
      <c r="J503" s="95">
        <v>533.54</v>
      </c>
      <c r="K503" s="95"/>
      <c r="L503" s="95"/>
    </row>
    <row r="504" spans="1:12" ht="36" customHeight="1" x14ac:dyDescent="0.2">
      <c r="A504" s="34" t="s">
        <v>24</v>
      </c>
      <c r="B504" s="35" t="s">
        <v>222</v>
      </c>
      <c r="C504" s="34" t="s">
        <v>26</v>
      </c>
      <c r="D504" s="34" t="s">
        <v>223</v>
      </c>
      <c r="E504" s="33" t="s">
        <v>23</v>
      </c>
      <c r="F504" s="94" t="s">
        <v>982</v>
      </c>
      <c r="G504" s="94"/>
      <c r="H504" s="94">
        <v>3</v>
      </c>
      <c r="I504" s="94"/>
      <c r="J504" s="95">
        <v>26.07</v>
      </c>
      <c r="K504" s="95"/>
      <c r="L504" s="95"/>
    </row>
    <row r="505" spans="1:12" ht="17.100000000000001" customHeight="1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 t="s">
        <v>594</v>
      </c>
      <c r="K505" s="29"/>
      <c r="L505" s="29" t="s">
        <v>981</v>
      </c>
    </row>
    <row r="506" spans="1:12" x14ac:dyDescent="0.2">
      <c r="A506" s="80" t="s">
        <v>444</v>
      </c>
      <c r="B506" s="80"/>
      <c r="C506" s="80"/>
      <c r="D506" s="80"/>
      <c r="E506" s="80"/>
      <c r="F506" s="80"/>
      <c r="G506" s="80"/>
      <c r="H506" s="80"/>
      <c r="I506" s="32"/>
      <c r="J506" s="32"/>
      <c r="K506" s="32"/>
      <c r="L506" s="32"/>
    </row>
    <row r="507" spans="1:12" ht="17.100000000000001" customHeight="1" x14ac:dyDescent="0.2">
      <c r="A507" s="32" t="s">
        <v>598</v>
      </c>
      <c r="B507" s="29" t="s">
        <v>10</v>
      </c>
      <c r="C507" s="32" t="s">
        <v>11</v>
      </c>
      <c r="D507" s="32" t="s">
        <v>12</v>
      </c>
      <c r="E507" s="28" t="s">
        <v>14</v>
      </c>
      <c r="F507" s="86" t="s">
        <v>16</v>
      </c>
      <c r="G507" s="86"/>
      <c r="H507" s="86" t="s">
        <v>597</v>
      </c>
      <c r="I507" s="86"/>
      <c r="J507" s="86" t="s">
        <v>17</v>
      </c>
      <c r="K507" s="86"/>
      <c r="L507" s="86"/>
    </row>
    <row r="508" spans="1:12" ht="24" customHeight="1" x14ac:dyDescent="0.2">
      <c r="A508" s="34" t="s">
        <v>24</v>
      </c>
      <c r="B508" s="35" t="s">
        <v>442</v>
      </c>
      <c r="C508" s="34" t="s">
        <v>26</v>
      </c>
      <c r="D508" s="34" t="s">
        <v>443</v>
      </c>
      <c r="E508" s="33" t="s">
        <v>29</v>
      </c>
      <c r="F508" s="94" t="s">
        <v>666</v>
      </c>
      <c r="G508" s="94"/>
      <c r="H508" s="94">
        <v>2.6448507999999999</v>
      </c>
      <c r="I508" s="94"/>
      <c r="J508" s="95">
        <v>2.83</v>
      </c>
      <c r="K508" s="95"/>
      <c r="L508" s="95"/>
    </row>
    <row r="509" spans="1:12" ht="17.100000000000001" customHeight="1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 t="s">
        <v>594</v>
      </c>
      <c r="K509" s="29"/>
      <c r="L509" s="29" t="s">
        <v>970</v>
      </c>
    </row>
    <row r="510" spans="1:12" x14ac:dyDescent="0.2">
      <c r="A510" s="80" t="s">
        <v>54</v>
      </c>
      <c r="B510" s="80"/>
      <c r="C510" s="80"/>
      <c r="D510" s="80"/>
      <c r="E510" s="80"/>
      <c r="F510" s="80"/>
      <c r="G510" s="80"/>
      <c r="H510" s="80"/>
      <c r="I510" s="32"/>
      <c r="J510" s="32"/>
      <c r="K510" s="32"/>
      <c r="L510" s="32"/>
    </row>
    <row r="511" spans="1:12" ht="17.100000000000001" customHeight="1" x14ac:dyDescent="0.2">
      <c r="A511" s="32" t="s">
        <v>598</v>
      </c>
      <c r="B511" s="29" t="s">
        <v>10</v>
      </c>
      <c r="C511" s="32" t="s">
        <v>11</v>
      </c>
      <c r="D511" s="32" t="s">
        <v>12</v>
      </c>
      <c r="E511" s="28" t="s">
        <v>14</v>
      </c>
      <c r="F511" s="86" t="s">
        <v>16</v>
      </c>
      <c r="G511" s="86"/>
      <c r="H511" s="86" t="s">
        <v>597</v>
      </c>
      <c r="I511" s="86"/>
      <c r="J511" s="86" t="s">
        <v>17</v>
      </c>
      <c r="K511" s="86"/>
      <c r="L511" s="86"/>
    </row>
    <row r="512" spans="1:12" ht="24" customHeight="1" x14ac:dyDescent="0.2">
      <c r="A512" s="34" t="s">
        <v>24</v>
      </c>
      <c r="B512" s="35" t="s">
        <v>52</v>
      </c>
      <c r="C512" s="34" t="s">
        <v>26</v>
      </c>
      <c r="D512" s="34" t="s">
        <v>53</v>
      </c>
      <c r="E512" s="33" t="s">
        <v>29</v>
      </c>
      <c r="F512" s="94" t="s">
        <v>664</v>
      </c>
      <c r="G512" s="94"/>
      <c r="H512" s="94">
        <v>2.6448507999999999</v>
      </c>
      <c r="I512" s="94"/>
      <c r="J512" s="95">
        <v>0.15870000000000001</v>
      </c>
      <c r="K512" s="95"/>
      <c r="L512" s="95"/>
    </row>
    <row r="513" spans="1:12" ht="17.100000000000001" customHeight="1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 t="s">
        <v>594</v>
      </c>
      <c r="K513" s="29"/>
      <c r="L513" s="29" t="s">
        <v>969</v>
      </c>
    </row>
    <row r="514" spans="1:12" x14ac:dyDescent="0.2">
      <c r="A514" s="80" t="s">
        <v>51</v>
      </c>
      <c r="B514" s="80"/>
      <c r="C514" s="80"/>
      <c r="D514" s="80"/>
      <c r="E514" s="80"/>
      <c r="F514" s="80"/>
      <c r="G514" s="80"/>
      <c r="H514" s="80"/>
      <c r="I514" s="32"/>
      <c r="J514" s="32"/>
      <c r="K514" s="32"/>
      <c r="L514" s="32"/>
    </row>
    <row r="515" spans="1:12" ht="17.100000000000001" customHeight="1" x14ac:dyDescent="0.2">
      <c r="A515" s="32" t="s">
        <v>598</v>
      </c>
      <c r="B515" s="29" t="s">
        <v>10</v>
      </c>
      <c r="C515" s="32" t="s">
        <v>11</v>
      </c>
      <c r="D515" s="32" t="s">
        <v>12</v>
      </c>
      <c r="E515" s="28" t="s">
        <v>14</v>
      </c>
      <c r="F515" s="86" t="s">
        <v>16</v>
      </c>
      <c r="G515" s="86"/>
      <c r="H515" s="86" t="s">
        <v>597</v>
      </c>
      <c r="I515" s="86"/>
      <c r="J515" s="86" t="s">
        <v>17</v>
      </c>
      <c r="K515" s="86"/>
      <c r="L515" s="86"/>
    </row>
    <row r="516" spans="1:12" ht="24" customHeight="1" x14ac:dyDescent="0.2">
      <c r="A516" s="34" t="s">
        <v>24</v>
      </c>
      <c r="B516" s="35" t="s">
        <v>436</v>
      </c>
      <c r="C516" s="34" t="s">
        <v>26</v>
      </c>
      <c r="D516" s="34" t="s">
        <v>437</v>
      </c>
      <c r="E516" s="33" t="s">
        <v>29</v>
      </c>
      <c r="F516" s="94" t="s">
        <v>662</v>
      </c>
      <c r="G516" s="94"/>
      <c r="H516" s="94">
        <v>2.6448507999999999</v>
      </c>
      <c r="I516" s="94"/>
      <c r="J516" s="95">
        <v>2.9887000000000001</v>
      </c>
      <c r="K516" s="95"/>
      <c r="L516" s="95"/>
    </row>
    <row r="517" spans="1:12" ht="24" customHeight="1" x14ac:dyDescent="0.2">
      <c r="A517" s="34" t="s">
        <v>24</v>
      </c>
      <c r="B517" s="35" t="s">
        <v>49</v>
      </c>
      <c r="C517" s="34" t="s">
        <v>26</v>
      </c>
      <c r="D517" s="34" t="s">
        <v>50</v>
      </c>
      <c r="E517" s="33" t="s">
        <v>29</v>
      </c>
      <c r="F517" s="94" t="s">
        <v>661</v>
      </c>
      <c r="G517" s="94"/>
      <c r="H517" s="94">
        <v>2.6448507999999999</v>
      </c>
      <c r="I517" s="94"/>
      <c r="J517" s="95">
        <v>2.1423000000000001</v>
      </c>
      <c r="K517" s="95"/>
      <c r="L517" s="95"/>
    </row>
    <row r="518" spans="1:12" ht="17.100000000000001" customHeight="1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 t="s">
        <v>594</v>
      </c>
      <c r="K518" s="29"/>
      <c r="L518" s="29" t="s">
        <v>968</v>
      </c>
    </row>
    <row r="519" spans="1:12" ht="17.100000000000001" customHeight="1" x14ac:dyDescent="0.2">
      <c r="A519" s="32" t="s">
        <v>592</v>
      </c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</row>
    <row r="520" spans="1:12" ht="17.100000000000001" customHeight="1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 t="s">
        <v>591</v>
      </c>
      <c r="K520" s="29"/>
      <c r="L520" s="29" t="s">
        <v>980</v>
      </c>
    </row>
    <row r="521" spans="1:12" ht="17.100000000000001" customHeight="1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 t="s">
        <v>589</v>
      </c>
      <c r="K521" s="29" t="s">
        <v>588</v>
      </c>
      <c r="L521" s="29" t="s">
        <v>966</v>
      </c>
    </row>
    <row r="522" spans="1:12" ht="17.100000000000001" customHeight="1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 t="s">
        <v>586</v>
      </c>
      <c r="K522" s="29"/>
      <c r="L522" s="29" t="s">
        <v>979</v>
      </c>
    </row>
    <row r="523" spans="1:12" ht="17.100000000000001" customHeight="1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 t="s">
        <v>584</v>
      </c>
      <c r="K523" s="29" t="s">
        <v>6</v>
      </c>
      <c r="L523" s="29" t="s">
        <v>978</v>
      </c>
    </row>
    <row r="524" spans="1:12" ht="17.100000000000001" customHeight="1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 t="s">
        <v>582</v>
      </c>
      <c r="K524" s="29"/>
      <c r="L524" s="29" t="s">
        <v>977</v>
      </c>
    </row>
    <row r="525" spans="1:12" ht="30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</row>
    <row r="526" spans="1:12" ht="36" customHeight="1" x14ac:dyDescent="0.2">
      <c r="A526" s="38" t="s">
        <v>976</v>
      </c>
      <c r="B526" s="36" t="s">
        <v>225</v>
      </c>
      <c r="C526" s="38" t="s">
        <v>26</v>
      </c>
      <c r="D526" s="38" t="s">
        <v>226</v>
      </c>
      <c r="E526" s="37" t="s">
        <v>23</v>
      </c>
      <c r="F526" s="36"/>
      <c r="G526" s="36"/>
      <c r="H526" s="36"/>
      <c r="I526" s="36"/>
      <c r="J526" s="36"/>
      <c r="K526" s="36"/>
      <c r="L526" s="36"/>
    </row>
    <row r="527" spans="1:12" x14ac:dyDescent="0.2">
      <c r="A527" s="80" t="s">
        <v>46</v>
      </c>
      <c r="B527" s="80"/>
      <c r="C527" s="80"/>
      <c r="D527" s="80"/>
      <c r="E527" s="80"/>
      <c r="F527" s="80"/>
      <c r="G527" s="80"/>
      <c r="H527" s="80"/>
      <c r="I527" s="32"/>
      <c r="J527" s="32"/>
      <c r="K527" s="32"/>
      <c r="L527" s="32"/>
    </row>
    <row r="528" spans="1:12" ht="17.100000000000001" customHeight="1" x14ac:dyDescent="0.2">
      <c r="A528" s="32" t="s">
        <v>598</v>
      </c>
      <c r="B528" s="29" t="s">
        <v>10</v>
      </c>
      <c r="C528" s="32" t="s">
        <v>11</v>
      </c>
      <c r="D528" s="32" t="s">
        <v>12</v>
      </c>
      <c r="E528" s="28" t="s">
        <v>14</v>
      </c>
      <c r="F528" s="86" t="s">
        <v>16</v>
      </c>
      <c r="G528" s="86"/>
      <c r="H528" s="86" t="s">
        <v>597</v>
      </c>
      <c r="I528" s="86"/>
      <c r="J528" s="86" t="s">
        <v>17</v>
      </c>
      <c r="K528" s="86"/>
      <c r="L528" s="86"/>
    </row>
    <row r="529" spans="1:12" ht="24" customHeight="1" x14ac:dyDescent="0.2">
      <c r="A529" s="34" t="s">
        <v>24</v>
      </c>
      <c r="B529" s="35" t="s">
        <v>438</v>
      </c>
      <c r="C529" s="34" t="s">
        <v>26</v>
      </c>
      <c r="D529" s="34" t="s">
        <v>439</v>
      </c>
      <c r="E529" s="33" t="s">
        <v>29</v>
      </c>
      <c r="F529" s="94" t="s">
        <v>666</v>
      </c>
      <c r="G529" s="94"/>
      <c r="H529" s="94">
        <v>2.6448507999999999</v>
      </c>
      <c r="I529" s="94"/>
      <c r="J529" s="95">
        <v>2.83</v>
      </c>
      <c r="K529" s="95"/>
      <c r="L529" s="95"/>
    </row>
    <row r="530" spans="1:12" ht="24" customHeight="1" x14ac:dyDescent="0.2">
      <c r="A530" s="34" t="s">
        <v>24</v>
      </c>
      <c r="B530" s="35" t="s">
        <v>440</v>
      </c>
      <c r="C530" s="34" t="s">
        <v>26</v>
      </c>
      <c r="D530" s="34" t="s">
        <v>441</v>
      </c>
      <c r="E530" s="33" t="s">
        <v>29</v>
      </c>
      <c r="F530" s="94" t="s">
        <v>673</v>
      </c>
      <c r="G530" s="94"/>
      <c r="H530" s="94">
        <v>2.6448507999999999</v>
      </c>
      <c r="I530" s="94"/>
      <c r="J530" s="95">
        <v>2.0630000000000002</v>
      </c>
      <c r="K530" s="95"/>
      <c r="L530" s="95"/>
    </row>
    <row r="531" spans="1:12" ht="17.100000000000001" customHeight="1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 t="s">
        <v>594</v>
      </c>
      <c r="K531" s="29"/>
      <c r="L531" s="29" t="s">
        <v>975</v>
      </c>
    </row>
    <row r="532" spans="1:12" x14ac:dyDescent="0.2">
      <c r="A532" s="80" t="s">
        <v>28</v>
      </c>
      <c r="B532" s="80"/>
      <c r="C532" s="80"/>
      <c r="D532" s="80"/>
      <c r="E532" s="80"/>
      <c r="F532" s="80"/>
      <c r="G532" s="80"/>
      <c r="H532" s="80"/>
      <c r="I532" s="32"/>
      <c r="J532" s="32"/>
      <c r="K532" s="32"/>
      <c r="L532" s="32"/>
    </row>
    <row r="533" spans="1:12" ht="17.100000000000001" customHeight="1" x14ac:dyDescent="0.2">
      <c r="A533" s="32" t="s">
        <v>598</v>
      </c>
      <c r="B533" s="29" t="s">
        <v>10</v>
      </c>
      <c r="C533" s="32" t="s">
        <v>11</v>
      </c>
      <c r="D533" s="32" t="s">
        <v>12</v>
      </c>
      <c r="E533" s="28" t="s">
        <v>14</v>
      </c>
      <c r="F533" s="86" t="s">
        <v>16</v>
      </c>
      <c r="G533" s="86"/>
      <c r="H533" s="86" t="s">
        <v>597</v>
      </c>
      <c r="I533" s="86"/>
      <c r="J533" s="86" t="s">
        <v>17</v>
      </c>
      <c r="K533" s="86"/>
      <c r="L533" s="86"/>
    </row>
    <row r="534" spans="1:12" ht="24" customHeight="1" x14ac:dyDescent="0.2">
      <c r="A534" s="34" t="s">
        <v>24</v>
      </c>
      <c r="B534" s="35" t="s">
        <v>133</v>
      </c>
      <c r="C534" s="34" t="s">
        <v>26</v>
      </c>
      <c r="D534" s="34" t="s">
        <v>134</v>
      </c>
      <c r="E534" s="33" t="s">
        <v>29</v>
      </c>
      <c r="F534" s="94" t="s">
        <v>644</v>
      </c>
      <c r="G534" s="94"/>
      <c r="H534" s="94">
        <v>1.362581</v>
      </c>
      <c r="I534" s="94"/>
      <c r="J534" s="95">
        <v>17.6999</v>
      </c>
      <c r="K534" s="95"/>
      <c r="L534" s="95"/>
    </row>
    <row r="535" spans="1:12" ht="24" customHeight="1" x14ac:dyDescent="0.2">
      <c r="A535" s="34" t="s">
        <v>24</v>
      </c>
      <c r="B535" s="35" t="s">
        <v>131</v>
      </c>
      <c r="C535" s="34" t="s">
        <v>26</v>
      </c>
      <c r="D535" s="34" t="s">
        <v>132</v>
      </c>
      <c r="E535" s="33" t="s">
        <v>29</v>
      </c>
      <c r="F535" s="94" t="s">
        <v>643</v>
      </c>
      <c r="G535" s="94"/>
      <c r="H535" s="94">
        <v>1.362581</v>
      </c>
      <c r="I535" s="94"/>
      <c r="J535" s="95">
        <v>20.915600000000001</v>
      </c>
      <c r="K535" s="95"/>
      <c r="L535" s="95"/>
    </row>
    <row r="536" spans="1:12" ht="17.100000000000001" customHeight="1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 t="s">
        <v>594</v>
      </c>
      <c r="K536" s="29"/>
      <c r="L536" s="29" t="s">
        <v>974</v>
      </c>
    </row>
    <row r="537" spans="1:12" x14ac:dyDescent="0.2">
      <c r="A537" s="80" t="s">
        <v>103</v>
      </c>
      <c r="B537" s="80"/>
      <c r="C537" s="80"/>
      <c r="D537" s="80"/>
      <c r="E537" s="80"/>
      <c r="F537" s="80"/>
      <c r="G537" s="80"/>
      <c r="H537" s="80"/>
      <c r="I537" s="32"/>
      <c r="J537" s="32"/>
      <c r="K537" s="32"/>
      <c r="L537" s="32"/>
    </row>
    <row r="538" spans="1:12" ht="17.100000000000001" customHeight="1" x14ac:dyDescent="0.2">
      <c r="A538" s="32" t="s">
        <v>598</v>
      </c>
      <c r="B538" s="29" t="s">
        <v>10</v>
      </c>
      <c r="C538" s="32" t="s">
        <v>11</v>
      </c>
      <c r="D538" s="32" t="s">
        <v>12</v>
      </c>
      <c r="E538" s="28" t="s">
        <v>14</v>
      </c>
      <c r="F538" s="86" t="s">
        <v>16</v>
      </c>
      <c r="G538" s="86"/>
      <c r="H538" s="86" t="s">
        <v>597</v>
      </c>
      <c r="I538" s="86"/>
      <c r="J538" s="86" t="s">
        <v>17</v>
      </c>
      <c r="K538" s="86"/>
      <c r="L538" s="86"/>
    </row>
    <row r="539" spans="1:12" ht="24" customHeight="1" x14ac:dyDescent="0.2">
      <c r="A539" s="34" t="s">
        <v>24</v>
      </c>
      <c r="B539" s="35" t="s">
        <v>227</v>
      </c>
      <c r="C539" s="34" t="s">
        <v>26</v>
      </c>
      <c r="D539" s="34" t="s">
        <v>228</v>
      </c>
      <c r="E539" s="33" t="s">
        <v>23</v>
      </c>
      <c r="F539" s="94" t="s">
        <v>973</v>
      </c>
      <c r="G539" s="94"/>
      <c r="H539" s="94">
        <v>1</v>
      </c>
      <c r="I539" s="94"/>
      <c r="J539" s="95">
        <v>335.11</v>
      </c>
      <c r="K539" s="95"/>
      <c r="L539" s="95"/>
    </row>
    <row r="540" spans="1:12" ht="36" customHeight="1" x14ac:dyDescent="0.2">
      <c r="A540" s="34" t="s">
        <v>24</v>
      </c>
      <c r="B540" s="35" t="s">
        <v>229</v>
      </c>
      <c r="C540" s="34" t="s">
        <v>26</v>
      </c>
      <c r="D540" s="34" t="s">
        <v>230</v>
      </c>
      <c r="E540" s="33" t="s">
        <v>23</v>
      </c>
      <c r="F540" s="94" t="s">
        <v>972</v>
      </c>
      <c r="G540" s="94"/>
      <c r="H540" s="94">
        <v>3</v>
      </c>
      <c r="I540" s="94"/>
      <c r="J540" s="95">
        <v>16.98</v>
      </c>
      <c r="K540" s="95"/>
      <c r="L540" s="95"/>
    </row>
    <row r="541" spans="1:12" ht="17.100000000000001" customHeight="1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 t="s">
        <v>594</v>
      </c>
      <c r="K541" s="29"/>
      <c r="L541" s="29" t="s">
        <v>971</v>
      </c>
    </row>
    <row r="542" spans="1:12" x14ac:dyDescent="0.2">
      <c r="A542" s="80" t="s">
        <v>444</v>
      </c>
      <c r="B542" s="80"/>
      <c r="C542" s="80"/>
      <c r="D542" s="80"/>
      <c r="E542" s="80"/>
      <c r="F542" s="80"/>
      <c r="G542" s="80"/>
      <c r="H542" s="80"/>
      <c r="I542" s="32"/>
      <c r="J542" s="32"/>
      <c r="K542" s="32"/>
      <c r="L542" s="32"/>
    </row>
    <row r="543" spans="1:12" ht="17.100000000000001" customHeight="1" x14ac:dyDescent="0.2">
      <c r="A543" s="32" t="s">
        <v>598</v>
      </c>
      <c r="B543" s="29" t="s">
        <v>10</v>
      </c>
      <c r="C543" s="32" t="s">
        <v>11</v>
      </c>
      <c r="D543" s="32" t="s">
        <v>12</v>
      </c>
      <c r="E543" s="28" t="s">
        <v>14</v>
      </c>
      <c r="F543" s="86" t="s">
        <v>16</v>
      </c>
      <c r="G543" s="86"/>
      <c r="H543" s="86" t="s">
        <v>597</v>
      </c>
      <c r="I543" s="86"/>
      <c r="J543" s="86" t="s">
        <v>17</v>
      </c>
      <c r="K543" s="86"/>
      <c r="L543" s="86"/>
    </row>
    <row r="544" spans="1:12" ht="24" customHeight="1" x14ac:dyDescent="0.2">
      <c r="A544" s="34" t="s">
        <v>24</v>
      </c>
      <c r="B544" s="35" t="s">
        <v>442</v>
      </c>
      <c r="C544" s="34" t="s">
        <v>26</v>
      </c>
      <c r="D544" s="34" t="s">
        <v>443</v>
      </c>
      <c r="E544" s="33" t="s">
        <v>29</v>
      </c>
      <c r="F544" s="94" t="s">
        <v>666</v>
      </c>
      <c r="G544" s="94"/>
      <c r="H544" s="94">
        <v>2.6448507999999999</v>
      </c>
      <c r="I544" s="94"/>
      <c r="J544" s="95">
        <v>2.83</v>
      </c>
      <c r="K544" s="95"/>
      <c r="L544" s="95"/>
    </row>
    <row r="545" spans="1:12" ht="17.100000000000001" customHeight="1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 t="s">
        <v>594</v>
      </c>
      <c r="K545" s="29"/>
      <c r="L545" s="29" t="s">
        <v>970</v>
      </c>
    </row>
    <row r="546" spans="1:12" x14ac:dyDescent="0.2">
      <c r="A546" s="80" t="s">
        <v>54</v>
      </c>
      <c r="B546" s="80"/>
      <c r="C546" s="80"/>
      <c r="D546" s="80"/>
      <c r="E546" s="80"/>
      <c r="F546" s="80"/>
      <c r="G546" s="80"/>
      <c r="H546" s="80"/>
      <c r="I546" s="32"/>
      <c r="J546" s="32"/>
      <c r="K546" s="32"/>
      <c r="L546" s="32"/>
    </row>
    <row r="547" spans="1:12" ht="17.100000000000001" customHeight="1" x14ac:dyDescent="0.2">
      <c r="A547" s="32" t="s">
        <v>598</v>
      </c>
      <c r="B547" s="29" t="s">
        <v>10</v>
      </c>
      <c r="C547" s="32" t="s">
        <v>11</v>
      </c>
      <c r="D547" s="32" t="s">
        <v>12</v>
      </c>
      <c r="E547" s="28" t="s">
        <v>14</v>
      </c>
      <c r="F547" s="86" t="s">
        <v>16</v>
      </c>
      <c r="G547" s="86"/>
      <c r="H547" s="86" t="s">
        <v>597</v>
      </c>
      <c r="I547" s="86"/>
      <c r="J547" s="86" t="s">
        <v>17</v>
      </c>
      <c r="K547" s="86"/>
      <c r="L547" s="86"/>
    </row>
    <row r="548" spans="1:12" ht="24" customHeight="1" x14ac:dyDescent="0.2">
      <c r="A548" s="34" t="s">
        <v>24</v>
      </c>
      <c r="B548" s="35" t="s">
        <v>52</v>
      </c>
      <c r="C548" s="34" t="s">
        <v>26</v>
      </c>
      <c r="D548" s="34" t="s">
        <v>53</v>
      </c>
      <c r="E548" s="33" t="s">
        <v>29</v>
      </c>
      <c r="F548" s="94" t="s">
        <v>664</v>
      </c>
      <c r="G548" s="94"/>
      <c r="H548" s="94">
        <v>2.6448507999999999</v>
      </c>
      <c r="I548" s="94"/>
      <c r="J548" s="95">
        <v>0.15870000000000001</v>
      </c>
      <c r="K548" s="95"/>
      <c r="L548" s="95"/>
    </row>
    <row r="549" spans="1:12" ht="17.100000000000001" customHeight="1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 t="s">
        <v>594</v>
      </c>
      <c r="K549" s="29"/>
      <c r="L549" s="29" t="s">
        <v>969</v>
      </c>
    </row>
    <row r="550" spans="1:12" x14ac:dyDescent="0.2">
      <c r="A550" s="80" t="s">
        <v>51</v>
      </c>
      <c r="B550" s="80"/>
      <c r="C550" s="80"/>
      <c r="D550" s="80"/>
      <c r="E550" s="80"/>
      <c r="F550" s="80"/>
      <c r="G550" s="80"/>
      <c r="H550" s="80"/>
      <c r="I550" s="32"/>
      <c r="J550" s="32"/>
      <c r="K550" s="32"/>
      <c r="L550" s="32"/>
    </row>
    <row r="551" spans="1:12" ht="17.100000000000001" customHeight="1" x14ac:dyDescent="0.2">
      <c r="A551" s="32" t="s">
        <v>598</v>
      </c>
      <c r="B551" s="29" t="s">
        <v>10</v>
      </c>
      <c r="C551" s="32" t="s">
        <v>11</v>
      </c>
      <c r="D551" s="32" t="s">
        <v>12</v>
      </c>
      <c r="E551" s="28" t="s">
        <v>14</v>
      </c>
      <c r="F551" s="86" t="s">
        <v>16</v>
      </c>
      <c r="G551" s="86"/>
      <c r="H551" s="86" t="s">
        <v>597</v>
      </c>
      <c r="I551" s="86"/>
      <c r="J551" s="86" t="s">
        <v>17</v>
      </c>
      <c r="K551" s="86"/>
      <c r="L551" s="86"/>
    </row>
    <row r="552" spans="1:12" ht="24" customHeight="1" x14ac:dyDescent="0.2">
      <c r="A552" s="34" t="s">
        <v>24</v>
      </c>
      <c r="B552" s="35" t="s">
        <v>436</v>
      </c>
      <c r="C552" s="34" t="s">
        <v>26</v>
      </c>
      <c r="D552" s="34" t="s">
        <v>437</v>
      </c>
      <c r="E552" s="33" t="s">
        <v>29</v>
      </c>
      <c r="F552" s="94" t="s">
        <v>662</v>
      </c>
      <c r="G552" s="94"/>
      <c r="H552" s="94">
        <v>2.6448507999999999</v>
      </c>
      <c r="I552" s="94"/>
      <c r="J552" s="95">
        <v>2.9887000000000001</v>
      </c>
      <c r="K552" s="95"/>
      <c r="L552" s="95"/>
    </row>
    <row r="553" spans="1:12" ht="24" customHeight="1" x14ac:dyDescent="0.2">
      <c r="A553" s="34" t="s">
        <v>24</v>
      </c>
      <c r="B553" s="35" t="s">
        <v>49</v>
      </c>
      <c r="C553" s="34" t="s">
        <v>26</v>
      </c>
      <c r="D553" s="34" t="s">
        <v>50</v>
      </c>
      <c r="E553" s="33" t="s">
        <v>29</v>
      </c>
      <c r="F553" s="94" t="s">
        <v>661</v>
      </c>
      <c r="G553" s="94"/>
      <c r="H553" s="94">
        <v>2.6448507999999999</v>
      </c>
      <c r="I553" s="94"/>
      <c r="J553" s="95">
        <v>2.1423000000000001</v>
      </c>
      <c r="K553" s="95"/>
      <c r="L553" s="95"/>
    </row>
    <row r="554" spans="1:12" ht="17.100000000000001" customHeight="1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 t="s">
        <v>594</v>
      </c>
      <c r="K554" s="29"/>
      <c r="L554" s="29" t="s">
        <v>968</v>
      </c>
    </row>
    <row r="555" spans="1:12" ht="17.100000000000001" customHeight="1" x14ac:dyDescent="0.2">
      <c r="A555" s="32" t="s">
        <v>592</v>
      </c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</row>
    <row r="556" spans="1:12" ht="17.100000000000001" customHeight="1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 t="s">
        <v>591</v>
      </c>
      <c r="K556" s="29"/>
      <c r="L556" s="29" t="s">
        <v>967</v>
      </c>
    </row>
    <row r="557" spans="1:12" ht="17.100000000000001" customHeight="1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 t="s">
        <v>589</v>
      </c>
      <c r="K557" s="29" t="s">
        <v>588</v>
      </c>
      <c r="L557" s="29" t="s">
        <v>966</v>
      </c>
    </row>
    <row r="558" spans="1:12" ht="17.100000000000001" customHeight="1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 t="s">
        <v>586</v>
      </c>
      <c r="K558" s="29"/>
      <c r="L558" s="29" t="s">
        <v>965</v>
      </c>
    </row>
    <row r="559" spans="1:12" ht="17.100000000000001" customHeight="1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 t="s">
        <v>584</v>
      </c>
      <c r="K559" s="29" t="s">
        <v>6</v>
      </c>
      <c r="L559" s="29" t="s">
        <v>964</v>
      </c>
    </row>
    <row r="560" spans="1:12" ht="17.100000000000001" customHeight="1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 t="s">
        <v>582</v>
      </c>
      <c r="K560" s="29"/>
      <c r="L560" s="29" t="s">
        <v>963</v>
      </c>
    </row>
    <row r="561" spans="1:12" ht="30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</row>
    <row r="562" spans="1:12" ht="24" customHeight="1" x14ac:dyDescent="0.2">
      <c r="A562" s="38" t="s">
        <v>962</v>
      </c>
      <c r="B562" s="36" t="s">
        <v>232</v>
      </c>
      <c r="C562" s="38" t="s">
        <v>26</v>
      </c>
      <c r="D562" s="38" t="s">
        <v>233</v>
      </c>
      <c r="E562" s="37" t="s">
        <v>23</v>
      </c>
      <c r="F562" s="36"/>
      <c r="G562" s="36"/>
      <c r="H562" s="36"/>
      <c r="I562" s="36"/>
      <c r="J562" s="36"/>
      <c r="K562" s="36"/>
      <c r="L562" s="36"/>
    </row>
    <row r="563" spans="1:12" x14ac:dyDescent="0.2">
      <c r="A563" s="80" t="s">
        <v>46</v>
      </c>
      <c r="B563" s="80"/>
      <c r="C563" s="80"/>
      <c r="D563" s="80"/>
      <c r="E563" s="80"/>
      <c r="F563" s="80"/>
      <c r="G563" s="80"/>
      <c r="H563" s="80"/>
      <c r="I563" s="32"/>
      <c r="J563" s="32"/>
      <c r="K563" s="32"/>
      <c r="L563" s="32"/>
    </row>
    <row r="564" spans="1:12" ht="17.100000000000001" customHeight="1" x14ac:dyDescent="0.2">
      <c r="A564" s="32" t="s">
        <v>598</v>
      </c>
      <c r="B564" s="29" t="s">
        <v>10</v>
      </c>
      <c r="C564" s="32" t="s">
        <v>11</v>
      </c>
      <c r="D564" s="32" t="s">
        <v>12</v>
      </c>
      <c r="E564" s="28" t="s">
        <v>14</v>
      </c>
      <c r="F564" s="86" t="s">
        <v>16</v>
      </c>
      <c r="G564" s="86"/>
      <c r="H564" s="86" t="s">
        <v>597</v>
      </c>
      <c r="I564" s="86"/>
      <c r="J564" s="86" t="s">
        <v>17</v>
      </c>
      <c r="K564" s="86"/>
      <c r="L564" s="86"/>
    </row>
    <row r="565" spans="1:12" ht="24" customHeight="1" x14ac:dyDescent="0.2">
      <c r="A565" s="34" t="s">
        <v>24</v>
      </c>
      <c r="B565" s="35" t="s">
        <v>438</v>
      </c>
      <c r="C565" s="34" t="s">
        <v>26</v>
      </c>
      <c r="D565" s="34" t="s">
        <v>439</v>
      </c>
      <c r="E565" s="33" t="s">
        <v>29</v>
      </c>
      <c r="F565" s="94" t="s">
        <v>666</v>
      </c>
      <c r="G565" s="94"/>
      <c r="H565" s="94">
        <v>9.4585799999999998E-2</v>
      </c>
      <c r="I565" s="94"/>
      <c r="J565" s="95">
        <v>0.1012</v>
      </c>
      <c r="K565" s="95"/>
      <c r="L565" s="95"/>
    </row>
    <row r="566" spans="1:12" ht="24" customHeight="1" x14ac:dyDescent="0.2">
      <c r="A566" s="34" t="s">
        <v>24</v>
      </c>
      <c r="B566" s="35" t="s">
        <v>440</v>
      </c>
      <c r="C566" s="34" t="s">
        <v>26</v>
      </c>
      <c r="D566" s="34" t="s">
        <v>441</v>
      </c>
      <c r="E566" s="33" t="s">
        <v>29</v>
      </c>
      <c r="F566" s="94" t="s">
        <v>673</v>
      </c>
      <c r="G566" s="94"/>
      <c r="H566" s="94">
        <v>9.4585799999999998E-2</v>
      </c>
      <c r="I566" s="94"/>
      <c r="J566" s="95">
        <v>7.3800000000000004E-2</v>
      </c>
      <c r="K566" s="95"/>
      <c r="L566" s="95"/>
    </row>
    <row r="567" spans="1:12" ht="17.100000000000001" customHeight="1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 t="s">
        <v>594</v>
      </c>
      <c r="K567" s="29"/>
      <c r="L567" s="29" t="s">
        <v>961</v>
      </c>
    </row>
    <row r="568" spans="1:12" x14ac:dyDescent="0.2">
      <c r="A568" s="80" t="s">
        <v>28</v>
      </c>
      <c r="B568" s="80"/>
      <c r="C568" s="80"/>
      <c r="D568" s="80"/>
      <c r="E568" s="80"/>
      <c r="F568" s="80"/>
      <c r="G568" s="80"/>
      <c r="H568" s="80"/>
      <c r="I568" s="32"/>
      <c r="J568" s="32"/>
      <c r="K568" s="32"/>
      <c r="L568" s="32"/>
    </row>
    <row r="569" spans="1:12" ht="17.100000000000001" customHeight="1" x14ac:dyDescent="0.2">
      <c r="A569" s="32" t="s">
        <v>598</v>
      </c>
      <c r="B569" s="29" t="s">
        <v>10</v>
      </c>
      <c r="C569" s="32" t="s">
        <v>11</v>
      </c>
      <c r="D569" s="32" t="s">
        <v>12</v>
      </c>
      <c r="E569" s="28" t="s">
        <v>14</v>
      </c>
      <c r="F569" s="86" t="s">
        <v>16</v>
      </c>
      <c r="G569" s="86"/>
      <c r="H569" s="86" t="s">
        <v>597</v>
      </c>
      <c r="I569" s="86"/>
      <c r="J569" s="86" t="s">
        <v>17</v>
      </c>
      <c r="K569" s="86"/>
      <c r="L569" s="86"/>
    </row>
    <row r="570" spans="1:12" ht="24" customHeight="1" x14ac:dyDescent="0.2">
      <c r="A570" s="34" t="s">
        <v>24</v>
      </c>
      <c r="B570" s="35" t="s">
        <v>133</v>
      </c>
      <c r="C570" s="34" t="s">
        <v>26</v>
      </c>
      <c r="D570" s="34" t="s">
        <v>134</v>
      </c>
      <c r="E570" s="33" t="s">
        <v>29</v>
      </c>
      <c r="F570" s="94" t="s">
        <v>644</v>
      </c>
      <c r="G570" s="94"/>
      <c r="H570" s="94">
        <v>4.8967799999999999E-2</v>
      </c>
      <c r="I570" s="94"/>
      <c r="J570" s="95">
        <v>0.6361</v>
      </c>
      <c r="K570" s="95"/>
      <c r="L570" s="95"/>
    </row>
    <row r="571" spans="1:12" ht="24" customHeight="1" x14ac:dyDescent="0.2">
      <c r="A571" s="34" t="s">
        <v>24</v>
      </c>
      <c r="B571" s="35" t="s">
        <v>131</v>
      </c>
      <c r="C571" s="34" t="s">
        <v>26</v>
      </c>
      <c r="D571" s="34" t="s">
        <v>132</v>
      </c>
      <c r="E571" s="33" t="s">
        <v>29</v>
      </c>
      <c r="F571" s="94" t="s">
        <v>643</v>
      </c>
      <c r="G571" s="94"/>
      <c r="H571" s="94">
        <v>4.8967799999999999E-2</v>
      </c>
      <c r="I571" s="94"/>
      <c r="J571" s="95">
        <v>0.75170000000000003</v>
      </c>
      <c r="K571" s="95"/>
      <c r="L571" s="95"/>
    </row>
    <row r="572" spans="1:12" ht="17.100000000000001" customHeight="1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 t="s">
        <v>594</v>
      </c>
      <c r="K572" s="29"/>
      <c r="L572" s="29" t="s">
        <v>960</v>
      </c>
    </row>
    <row r="573" spans="1:12" x14ac:dyDescent="0.2">
      <c r="A573" s="80" t="s">
        <v>103</v>
      </c>
      <c r="B573" s="80"/>
      <c r="C573" s="80"/>
      <c r="D573" s="80"/>
      <c r="E573" s="80"/>
      <c r="F573" s="80"/>
      <c r="G573" s="80"/>
      <c r="H573" s="80"/>
      <c r="I573" s="32"/>
      <c r="J573" s="32"/>
      <c r="K573" s="32"/>
      <c r="L573" s="32"/>
    </row>
    <row r="574" spans="1:12" ht="17.100000000000001" customHeight="1" x14ac:dyDescent="0.2">
      <c r="A574" s="32" t="s">
        <v>598</v>
      </c>
      <c r="B574" s="29" t="s">
        <v>10</v>
      </c>
      <c r="C574" s="32" t="s">
        <v>11</v>
      </c>
      <c r="D574" s="32" t="s">
        <v>12</v>
      </c>
      <c r="E574" s="28" t="s">
        <v>14</v>
      </c>
      <c r="F574" s="86" t="s">
        <v>16</v>
      </c>
      <c r="G574" s="86"/>
      <c r="H574" s="86" t="s">
        <v>597</v>
      </c>
      <c r="I574" s="86"/>
      <c r="J574" s="86" t="s">
        <v>17</v>
      </c>
      <c r="K574" s="86"/>
      <c r="L574" s="86"/>
    </row>
    <row r="575" spans="1:12" ht="24" customHeight="1" x14ac:dyDescent="0.2">
      <c r="A575" s="34" t="s">
        <v>24</v>
      </c>
      <c r="B575" s="35" t="s">
        <v>234</v>
      </c>
      <c r="C575" s="34" t="s">
        <v>26</v>
      </c>
      <c r="D575" s="34" t="s">
        <v>235</v>
      </c>
      <c r="E575" s="33" t="s">
        <v>23</v>
      </c>
      <c r="F575" s="94" t="s">
        <v>938</v>
      </c>
      <c r="G575" s="94"/>
      <c r="H575" s="94">
        <v>1</v>
      </c>
      <c r="I575" s="94"/>
      <c r="J575" s="95">
        <v>8.75</v>
      </c>
      <c r="K575" s="95"/>
      <c r="L575" s="95"/>
    </row>
    <row r="576" spans="1:12" ht="36" customHeight="1" x14ac:dyDescent="0.2">
      <c r="A576" s="34" t="s">
        <v>24</v>
      </c>
      <c r="B576" s="35" t="s">
        <v>236</v>
      </c>
      <c r="C576" s="34" t="s">
        <v>26</v>
      </c>
      <c r="D576" s="34" t="s">
        <v>237</v>
      </c>
      <c r="E576" s="33" t="s">
        <v>23</v>
      </c>
      <c r="F576" s="94" t="s">
        <v>949</v>
      </c>
      <c r="G576" s="94"/>
      <c r="H576" s="94">
        <v>1</v>
      </c>
      <c r="I576" s="94"/>
      <c r="J576" s="95">
        <v>1.05</v>
      </c>
      <c r="K576" s="95"/>
      <c r="L576" s="95"/>
    </row>
    <row r="577" spans="1:12" ht="17.100000000000001" customHeight="1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 t="s">
        <v>594</v>
      </c>
      <c r="K577" s="29"/>
      <c r="L577" s="29" t="s">
        <v>948</v>
      </c>
    </row>
    <row r="578" spans="1:12" x14ac:dyDescent="0.2">
      <c r="A578" s="80" t="s">
        <v>444</v>
      </c>
      <c r="B578" s="80"/>
      <c r="C578" s="80"/>
      <c r="D578" s="80"/>
      <c r="E578" s="80"/>
      <c r="F578" s="80"/>
      <c r="G578" s="80"/>
      <c r="H578" s="80"/>
      <c r="I578" s="32"/>
      <c r="J578" s="32"/>
      <c r="K578" s="32"/>
      <c r="L578" s="32"/>
    </row>
    <row r="579" spans="1:12" ht="17.100000000000001" customHeight="1" x14ac:dyDescent="0.2">
      <c r="A579" s="32" t="s">
        <v>598</v>
      </c>
      <c r="B579" s="29" t="s">
        <v>10</v>
      </c>
      <c r="C579" s="32" t="s">
        <v>11</v>
      </c>
      <c r="D579" s="32" t="s">
        <v>12</v>
      </c>
      <c r="E579" s="28" t="s">
        <v>14</v>
      </c>
      <c r="F579" s="86" t="s">
        <v>16</v>
      </c>
      <c r="G579" s="86"/>
      <c r="H579" s="86" t="s">
        <v>597</v>
      </c>
      <c r="I579" s="86"/>
      <c r="J579" s="86" t="s">
        <v>17</v>
      </c>
      <c r="K579" s="86"/>
      <c r="L579" s="86"/>
    </row>
    <row r="580" spans="1:12" ht="24" customHeight="1" x14ac:dyDescent="0.2">
      <c r="A580" s="34" t="s">
        <v>24</v>
      </c>
      <c r="B580" s="35" t="s">
        <v>442</v>
      </c>
      <c r="C580" s="34" t="s">
        <v>26</v>
      </c>
      <c r="D580" s="34" t="s">
        <v>443</v>
      </c>
      <c r="E580" s="33" t="s">
        <v>29</v>
      </c>
      <c r="F580" s="94" t="s">
        <v>666</v>
      </c>
      <c r="G580" s="94"/>
      <c r="H580" s="94">
        <v>9.4585799999999998E-2</v>
      </c>
      <c r="I580" s="94"/>
      <c r="J580" s="95">
        <v>0.1012</v>
      </c>
      <c r="K580" s="95"/>
      <c r="L580" s="95"/>
    </row>
    <row r="581" spans="1:12" ht="17.100000000000001" customHeight="1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 t="s">
        <v>594</v>
      </c>
      <c r="K581" s="29"/>
      <c r="L581" s="29" t="s">
        <v>959</v>
      </c>
    </row>
    <row r="582" spans="1:12" x14ac:dyDescent="0.2">
      <c r="A582" s="80" t="s">
        <v>54</v>
      </c>
      <c r="B582" s="80"/>
      <c r="C582" s="80"/>
      <c r="D582" s="80"/>
      <c r="E582" s="80"/>
      <c r="F582" s="80"/>
      <c r="G582" s="80"/>
      <c r="H582" s="80"/>
      <c r="I582" s="32"/>
      <c r="J582" s="32"/>
      <c r="K582" s="32"/>
      <c r="L582" s="32"/>
    </row>
    <row r="583" spans="1:12" ht="17.100000000000001" customHeight="1" x14ac:dyDescent="0.2">
      <c r="A583" s="32" t="s">
        <v>598</v>
      </c>
      <c r="B583" s="29" t="s">
        <v>10</v>
      </c>
      <c r="C583" s="32" t="s">
        <v>11</v>
      </c>
      <c r="D583" s="32" t="s">
        <v>12</v>
      </c>
      <c r="E583" s="28" t="s">
        <v>14</v>
      </c>
      <c r="F583" s="86" t="s">
        <v>16</v>
      </c>
      <c r="G583" s="86"/>
      <c r="H583" s="86" t="s">
        <v>597</v>
      </c>
      <c r="I583" s="86"/>
      <c r="J583" s="86" t="s">
        <v>17</v>
      </c>
      <c r="K583" s="86"/>
      <c r="L583" s="86"/>
    </row>
    <row r="584" spans="1:12" ht="24" customHeight="1" x14ac:dyDescent="0.2">
      <c r="A584" s="34" t="s">
        <v>24</v>
      </c>
      <c r="B584" s="35" t="s">
        <v>52</v>
      </c>
      <c r="C584" s="34" t="s">
        <v>26</v>
      </c>
      <c r="D584" s="34" t="s">
        <v>53</v>
      </c>
      <c r="E584" s="33" t="s">
        <v>29</v>
      </c>
      <c r="F584" s="94" t="s">
        <v>664</v>
      </c>
      <c r="G584" s="94"/>
      <c r="H584" s="94">
        <v>9.4585799999999998E-2</v>
      </c>
      <c r="I584" s="94"/>
      <c r="J584" s="95">
        <v>5.7000000000000002E-3</v>
      </c>
      <c r="K584" s="95"/>
      <c r="L584" s="95"/>
    </row>
    <row r="585" spans="1:12" ht="17.100000000000001" customHeight="1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 t="s">
        <v>594</v>
      </c>
      <c r="K585" s="29"/>
      <c r="L585" s="29" t="s">
        <v>681</v>
      </c>
    </row>
    <row r="586" spans="1:12" x14ac:dyDescent="0.2">
      <c r="A586" s="80" t="s">
        <v>51</v>
      </c>
      <c r="B586" s="80"/>
      <c r="C586" s="80"/>
      <c r="D586" s="80"/>
      <c r="E586" s="80"/>
      <c r="F586" s="80"/>
      <c r="G586" s="80"/>
      <c r="H586" s="80"/>
      <c r="I586" s="32"/>
      <c r="J586" s="32"/>
      <c r="K586" s="32"/>
      <c r="L586" s="32"/>
    </row>
    <row r="587" spans="1:12" ht="17.100000000000001" customHeight="1" x14ac:dyDescent="0.2">
      <c r="A587" s="32" t="s">
        <v>598</v>
      </c>
      <c r="B587" s="29" t="s">
        <v>10</v>
      </c>
      <c r="C587" s="32" t="s">
        <v>11</v>
      </c>
      <c r="D587" s="32" t="s">
        <v>12</v>
      </c>
      <c r="E587" s="28" t="s">
        <v>14</v>
      </c>
      <c r="F587" s="86" t="s">
        <v>16</v>
      </c>
      <c r="G587" s="86"/>
      <c r="H587" s="86" t="s">
        <v>597</v>
      </c>
      <c r="I587" s="86"/>
      <c r="J587" s="86" t="s">
        <v>17</v>
      </c>
      <c r="K587" s="86"/>
      <c r="L587" s="86"/>
    </row>
    <row r="588" spans="1:12" ht="24" customHeight="1" x14ac:dyDescent="0.2">
      <c r="A588" s="34" t="s">
        <v>24</v>
      </c>
      <c r="B588" s="35" t="s">
        <v>436</v>
      </c>
      <c r="C588" s="34" t="s">
        <v>26</v>
      </c>
      <c r="D588" s="34" t="s">
        <v>437</v>
      </c>
      <c r="E588" s="33" t="s">
        <v>29</v>
      </c>
      <c r="F588" s="94" t="s">
        <v>662</v>
      </c>
      <c r="G588" s="94"/>
      <c r="H588" s="94">
        <v>9.4585799999999998E-2</v>
      </c>
      <c r="I588" s="94"/>
      <c r="J588" s="95">
        <v>0.1069</v>
      </c>
      <c r="K588" s="95"/>
      <c r="L588" s="95"/>
    </row>
    <row r="589" spans="1:12" ht="24" customHeight="1" x14ac:dyDescent="0.2">
      <c r="A589" s="34" t="s">
        <v>24</v>
      </c>
      <c r="B589" s="35" t="s">
        <v>49</v>
      </c>
      <c r="C589" s="34" t="s">
        <v>26</v>
      </c>
      <c r="D589" s="34" t="s">
        <v>50</v>
      </c>
      <c r="E589" s="33" t="s">
        <v>29</v>
      </c>
      <c r="F589" s="94" t="s">
        <v>661</v>
      </c>
      <c r="G589" s="94"/>
      <c r="H589" s="94">
        <v>9.4585799999999998E-2</v>
      </c>
      <c r="I589" s="94"/>
      <c r="J589" s="95">
        <v>7.6600000000000001E-2</v>
      </c>
      <c r="K589" s="95"/>
      <c r="L589" s="95"/>
    </row>
    <row r="590" spans="1:12" ht="17.100000000000001" customHeight="1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 t="s">
        <v>594</v>
      </c>
      <c r="K590" s="29"/>
      <c r="L590" s="29" t="s">
        <v>958</v>
      </c>
    </row>
    <row r="591" spans="1:12" ht="17.100000000000001" customHeight="1" x14ac:dyDescent="0.2">
      <c r="A591" s="32" t="s">
        <v>592</v>
      </c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</row>
    <row r="592" spans="1:12" ht="17.100000000000001" customHeight="1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 t="s">
        <v>591</v>
      </c>
      <c r="K592" s="29"/>
      <c r="L592" s="29" t="s">
        <v>957</v>
      </c>
    </row>
    <row r="593" spans="1:12" ht="17.100000000000001" customHeight="1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 t="s">
        <v>589</v>
      </c>
      <c r="K593" s="29" t="s">
        <v>588</v>
      </c>
      <c r="L593" s="29" t="s">
        <v>956</v>
      </c>
    </row>
    <row r="594" spans="1:12" ht="17.100000000000001" customHeight="1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 t="s">
        <v>586</v>
      </c>
      <c r="K594" s="29"/>
      <c r="L594" s="29" t="s">
        <v>955</v>
      </c>
    </row>
    <row r="595" spans="1:12" ht="17.100000000000001" customHeight="1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 t="s">
        <v>584</v>
      </c>
      <c r="K595" s="29" t="s">
        <v>6</v>
      </c>
      <c r="L595" s="29" t="s">
        <v>954</v>
      </c>
    </row>
    <row r="596" spans="1:12" ht="17.100000000000001" customHeight="1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 t="s">
        <v>582</v>
      </c>
      <c r="K596" s="29"/>
      <c r="L596" s="29" t="s">
        <v>953</v>
      </c>
    </row>
    <row r="597" spans="1:12" ht="30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</row>
    <row r="598" spans="1:12" ht="24" customHeight="1" x14ac:dyDescent="0.2">
      <c r="A598" s="38" t="s">
        <v>952</v>
      </c>
      <c r="B598" s="36" t="s">
        <v>239</v>
      </c>
      <c r="C598" s="38" t="s">
        <v>26</v>
      </c>
      <c r="D598" s="38" t="s">
        <v>240</v>
      </c>
      <c r="E598" s="37" t="s">
        <v>23</v>
      </c>
      <c r="F598" s="36"/>
      <c r="G598" s="36"/>
      <c r="H598" s="36"/>
      <c r="I598" s="36"/>
      <c r="J598" s="36"/>
      <c r="K598" s="36"/>
      <c r="L598" s="36"/>
    </row>
    <row r="599" spans="1:12" x14ac:dyDescent="0.2">
      <c r="A599" s="80" t="s">
        <v>46</v>
      </c>
      <c r="B599" s="80"/>
      <c r="C599" s="80"/>
      <c r="D599" s="80"/>
      <c r="E599" s="80"/>
      <c r="F599" s="80"/>
      <c r="G599" s="80"/>
      <c r="H599" s="80"/>
      <c r="I599" s="32"/>
      <c r="J599" s="32"/>
      <c r="K599" s="32"/>
      <c r="L599" s="32"/>
    </row>
    <row r="600" spans="1:12" ht="17.100000000000001" customHeight="1" x14ac:dyDescent="0.2">
      <c r="A600" s="32" t="s">
        <v>598</v>
      </c>
      <c r="B600" s="29" t="s">
        <v>10</v>
      </c>
      <c r="C600" s="32" t="s">
        <v>11</v>
      </c>
      <c r="D600" s="32" t="s">
        <v>12</v>
      </c>
      <c r="E600" s="28" t="s">
        <v>14</v>
      </c>
      <c r="F600" s="86" t="s">
        <v>16</v>
      </c>
      <c r="G600" s="86"/>
      <c r="H600" s="86" t="s">
        <v>597</v>
      </c>
      <c r="I600" s="86"/>
      <c r="J600" s="86" t="s">
        <v>17</v>
      </c>
      <c r="K600" s="86"/>
      <c r="L600" s="86"/>
    </row>
    <row r="601" spans="1:12" ht="24" customHeight="1" x14ac:dyDescent="0.2">
      <c r="A601" s="34" t="s">
        <v>24</v>
      </c>
      <c r="B601" s="35" t="s">
        <v>438</v>
      </c>
      <c r="C601" s="34" t="s">
        <v>26</v>
      </c>
      <c r="D601" s="34" t="s">
        <v>439</v>
      </c>
      <c r="E601" s="33" t="s">
        <v>29</v>
      </c>
      <c r="F601" s="94" t="s">
        <v>666</v>
      </c>
      <c r="G601" s="94"/>
      <c r="H601" s="94">
        <v>6.9889900000000005E-2</v>
      </c>
      <c r="I601" s="94"/>
      <c r="J601" s="95">
        <v>7.4800000000000005E-2</v>
      </c>
      <c r="K601" s="95"/>
      <c r="L601" s="95"/>
    </row>
    <row r="602" spans="1:12" ht="24" customHeight="1" x14ac:dyDescent="0.2">
      <c r="A602" s="34" t="s">
        <v>24</v>
      </c>
      <c r="B602" s="35" t="s">
        <v>440</v>
      </c>
      <c r="C602" s="34" t="s">
        <v>26</v>
      </c>
      <c r="D602" s="34" t="s">
        <v>441</v>
      </c>
      <c r="E602" s="33" t="s">
        <v>29</v>
      </c>
      <c r="F602" s="94" t="s">
        <v>673</v>
      </c>
      <c r="G602" s="94"/>
      <c r="H602" s="94">
        <v>6.9889900000000005E-2</v>
      </c>
      <c r="I602" s="94"/>
      <c r="J602" s="95">
        <v>5.45E-2</v>
      </c>
      <c r="K602" s="95"/>
      <c r="L602" s="95"/>
    </row>
    <row r="603" spans="1:12" ht="17.100000000000001" customHeight="1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 t="s">
        <v>594</v>
      </c>
      <c r="K603" s="29"/>
      <c r="L603" s="29" t="s">
        <v>951</v>
      </c>
    </row>
    <row r="604" spans="1:12" x14ac:dyDescent="0.2">
      <c r="A604" s="80" t="s">
        <v>28</v>
      </c>
      <c r="B604" s="80"/>
      <c r="C604" s="80"/>
      <c r="D604" s="80"/>
      <c r="E604" s="80"/>
      <c r="F604" s="80"/>
      <c r="G604" s="80"/>
      <c r="H604" s="80"/>
      <c r="I604" s="32"/>
      <c r="J604" s="32"/>
      <c r="K604" s="32"/>
      <c r="L604" s="32"/>
    </row>
    <row r="605" spans="1:12" ht="17.100000000000001" customHeight="1" x14ac:dyDescent="0.2">
      <c r="A605" s="32" t="s">
        <v>598</v>
      </c>
      <c r="B605" s="29" t="s">
        <v>10</v>
      </c>
      <c r="C605" s="32" t="s">
        <v>11</v>
      </c>
      <c r="D605" s="32" t="s">
        <v>12</v>
      </c>
      <c r="E605" s="28" t="s">
        <v>14</v>
      </c>
      <c r="F605" s="86" t="s">
        <v>16</v>
      </c>
      <c r="G605" s="86"/>
      <c r="H605" s="86" t="s">
        <v>597</v>
      </c>
      <c r="I605" s="86"/>
      <c r="J605" s="86" t="s">
        <v>17</v>
      </c>
      <c r="K605" s="86"/>
      <c r="L605" s="86"/>
    </row>
    <row r="606" spans="1:12" ht="24" customHeight="1" x14ac:dyDescent="0.2">
      <c r="A606" s="34" t="s">
        <v>24</v>
      </c>
      <c r="B606" s="35" t="s">
        <v>133</v>
      </c>
      <c r="C606" s="34" t="s">
        <v>26</v>
      </c>
      <c r="D606" s="34" t="s">
        <v>134</v>
      </c>
      <c r="E606" s="33" t="s">
        <v>29</v>
      </c>
      <c r="F606" s="94" t="s">
        <v>644</v>
      </c>
      <c r="G606" s="94"/>
      <c r="H606" s="94">
        <v>3.5999999999999997E-2</v>
      </c>
      <c r="I606" s="94"/>
      <c r="J606" s="95">
        <v>0.46760000000000002</v>
      </c>
      <c r="K606" s="95"/>
      <c r="L606" s="95"/>
    </row>
    <row r="607" spans="1:12" ht="24" customHeight="1" x14ac:dyDescent="0.2">
      <c r="A607" s="34" t="s">
        <v>24</v>
      </c>
      <c r="B607" s="35" t="s">
        <v>131</v>
      </c>
      <c r="C607" s="34" t="s">
        <v>26</v>
      </c>
      <c r="D607" s="34" t="s">
        <v>132</v>
      </c>
      <c r="E607" s="33" t="s">
        <v>29</v>
      </c>
      <c r="F607" s="94" t="s">
        <v>643</v>
      </c>
      <c r="G607" s="94"/>
      <c r="H607" s="94">
        <v>3.5999999999999997E-2</v>
      </c>
      <c r="I607" s="94"/>
      <c r="J607" s="95">
        <v>0.55259999999999998</v>
      </c>
      <c r="K607" s="95"/>
      <c r="L607" s="95"/>
    </row>
    <row r="608" spans="1:12" ht="17.100000000000001" customHeight="1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 t="s">
        <v>594</v>
      </c>
      <c r="K608" s="29"/>
      <c r="L608" s="29" t="s">
        <v>950</v>
      </c>
    </row>
    <row r="609" spans="1:12" x14ac:dyDescent="0.2">
      <c r="A609" s="80" t="s">
        <v>103</v>
      </c>
      <c r="B609" s="80"/>
      <c r="C609" s="80"/>
      <c r="D609" s="80"/>
      <c r="E609" s="80"/>
      <c r="F609" s="80"/>
      <c r="G609" s="80"/>
      <c r="H609" s="80"/>
      <c r="I609" s="32"/>
      <c r="J609" s="32"/>
      <c r="K609" s="32"/>
      <c r="L609" s="32"/>
    </row>
    <row r="610" spans="1:12" ht="17.100000000000001" customHeight="1" x14ac:dyDescent="0.2">
      <c r="A610" s="32" t="s">
        <v>598</v>
      </c>
      <c r="B610" s="29" t="s">
        <v>10</v>
      </c>
      <c r="C610" s="32" t="s">
        <v>11</v>
      </c>
      <c r="D610" s="32" t="s">
        <v>12</v>
      </c>
      <c r="E610" s="28" t="s">
        <v>14</v>
      </c>
      <c r="F610" s="86" t="s">
        <v>16</v>
      </c>
      <c r="G610" s="86"/>
      <c r="H610" s="86" t="s">
        <v>597</v>
      </c>
      <c r="I610" s="86"/>
      <c r="J610" s="86" t="s">
        <v>17</v>
      </c>
      <c r="K610" s="86"/>
      <c r="L610" s="86"/>
    </row>
    <row r="611" spans="1:12" ht="24" customHeight="1" x14ac:dyDescent="0.2">
      <c r="A611" s="34" t="s">
        <v>24</v>
      </c>
      <c r="B611" s="35" t="s">
        <v>234</v>
      </c>
      <c r="C611" s="34" t="s">
        <v>26</v>
      </c>
      <c r="D611" s="34" t="s">
        <v>235</v>
      </c>
      <c r="E611" s="33" t="s">
        <v>23</v>
      </c>
      <c r="F611" s="94" t="s">
        <v>938</v>
      </c>
      <c r="G611" s="94"/>
      <c r="H611" s="94">
        <v>1</v>
      </c>
      <c r="I611" s="94"/>
      <c r="J611" s="95">
        <v>8.75</v>
      </c>
      <c r="K611" s="95"/>
      <c r="L611" s="95"/>
    </row>
    <row r="612" spans="1:12" ht="36" customHeight="1" x14ac:dyDescent="0.2">
      <c r="A612" s="34" t="s">
        <v>24</v>
      </c>
      <c r="B612" s="35" t="s">
        <v>236</v>
      </c>
      <c r="C612" s="34" t="s">
        <v>26</v>
      </c>
      <c r="D612" s="34" t="s">
        <v>237</v>
      </c>
      <c r="E612" s="33" t="s">
        <v>23</v>
      </c>
      <c r="F612" s="94" t="s">
        <v>949</v>
      </c>
      <c r="G612" s="94"/>
      <c r="H612" s="94">
        <v>1</v>
      </c>
      <c r="I612" s="94"/>
      <c r="J612" s="95">
        <v>1.05</v>
      </c>
      <c r="K612" s="95"/>
      <c r="L612" s="95"/>
    </row>
    <row r="613" spans="1:12" ht="17.100000000000001" customHeight="1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 t="s">
        <v>594</v>
      </c>
      <c r="K613" s="29"/>
      <c r="L613" s="29" t="s">
        <v>948</v>
      </c>
    </row>
    <row r="614" spans="1:12" x14ac:dyDescent="0.2">
      <c r="A614" s="80" t="s">
        <v>444</v>
      </c>
      <c r="B614" s="80"/>
      <c r="C614" s="80"/>
      <c r="D614" s="80"/>
      <c r="E614" s="80"/>
      <c r="F614" s="80"/>
      <c r="G614" s="80"/>
      <c r="H614" s="80"/>
      <c r="I614" s="32"/>
      <c r="J614" s="32"/>
      <c r="K614" s="32"/>
      <c r="L614" s="32"/>
    </row>
    <row r="615" spans="1:12" ht="17.100000000000001" customHeight="1" x14ac:dyDescent="0.2">
      <c r="A615" s="32" t="s">
        <v>598</v>
      </c>
      <c r="B615" s="29" t="s">
        <v>10</v>
      </c>
      <c r="C615" s="32" t="s">
        <v>11</v>
      </c>
      <c r="D615" s="32" t="s">
        <v>12</v>
      </c>
      <c r="E615" s="28" t="s">
        <v>14</v>
      </c>
      <c r="F615" s="86" t="s">
        <v>16</v>
      </c>
      <c r="G615" s="86"/>
      <c r="H615" s="86" t="s">
        <v>597</v>
      </c>
      <c r="I615" s="86"/>
      <c r="J615" s="86" t="s">
        <v>17</v>
      </c>
      <c r="K615" s="86"/>
      <c r="L615" s="86"/>
    </row>
    <row r="616" spans="1:12" ht="24" customHeight="1" x14ac:dyDescent="0.2">
      <c r="A616" s="34" t="s">
        <v>24</v>
      </c>
      <c r="B616" s="35" t="s">
        <v>442</v>
      </c>
      <c r="C616" s="34" t="s">
        <v>26</v>
      </c>
      <c r="D616" s="34" t="s">
        <v>443</v>
      </c>
      <c r="E616" s="33" t="s">
        <v>29</v>
      </c>
      <c r="F616" s="94" t="s">
        <v>666</v>
      </c>
      <c r="G616" s="94"/>
      <c r="H616" s="94">
        <v>6.9889900000000005E-2</v>
      </c>
      <c r="I616" s="94"/>
      <c r="J616" s="95">
        <v>7.4800000000000005E-2</v>
      </c>
      <c r="K616" s="95"/>
      <c r="L616" s="95"/>
    </row>
    <row r="617" spans="1:12" ht="17.100000000000001" customHeight="1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 t="s">
        <v>594</v>
      </c>
      <c r="K617" s="29"/>
      <c r="L617" s="29" t="s">
        <v>947</v>
      </c>
    </row>
    <row r="618" spans="1:12" x14ac:dyDescent="0.2">
      <c r="A618" s="80" t="s">
        <v>54</v>
      </c>
      <c r="B618" s="80"/>
      <c r="C618" s="80"/>
      <c r="D618" s="80"/>
      <c r="E618" s="80"/>
      <c r="F618" s="80"/>
      <c r="G618" s="80"/>
      <c r="H618" s="80"/>
      <c r="I618" s="32"/>
      <c r="J618" s="32"/>
      <c r="K618" s="32"/>
      <c r="L618" s="32"/>
    </row>
    <row r="619" spans="1:12" ht="17.100000000000001" customHeight="1" x14ac:dyDescent="0.2">
      <c r="A619" s="32" t="s">
        <v>598</v>
      </c>
      <c r="B619" s="29" t="s">
        <v>10</v>
      </c>
      <c r="C619" s="32" t="s">
        <v>11</v>
      </c>
      <c r="D619" s="32" t="s">
        <v>12</v>
      </c>
      <c r="E619" s="28" t="s">
        <v>14</v>
      </c>
      <c r="F619" s="86" t="s">
        <v>16</v>
      </c>
      <c r="G619" s="86"/>
      <c r="H619" s="86" t="s">
        <v>597</v>
      </c>
      <c r="I619" s="86"/>
      <c r="J619" s="86" t="s">
        <v>17</v>
      </c>
      <c r="K619" s="86"/>
      <c r="L619" s="86"/>
    </row>
    <row r="620" spans="1:12" ht="24" customHeight="1" x14ac:dyDescent="0.2">
      <c r="A620" s="34" t="s">
        <v>24</v>
      </c>
      <c r="B620" s="35" t="s">
        <v>52</v>
      </c>
      <c r="C620" s="34" t="s">
        <v>26</v>
      </c>
      <c r="D620" s="34" t="s">
        <v>53</v>
      </c>
      <c r="E620" s="33" t="s">
        <v>29</v>
      </c>
      <c r="F620" s="94" t="s">
        <v>664</v>
      </c>
      <c r="G620" s="94"/>
      <c r="H620" s="94">
        <v>6.9889900000000005E-2</v>
      </c>
      <c r="I620" s="94"/>
      <c r="J620" s="95">
        <v>4.1999999999999997E-3</v>
      </c>
      <c r="K620" s="95"/>
      <c r="L620" s="95"/>
    </row>
    <row r="621" spans="1:12" ht="17.100000000000001" customHeight="1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 t="s">
        <v>594</v>
      </c>
      <c r="K621" s="29"/>
      <c r="L621" s="29" t="s">
        <v>740</v>
      </c>
    </row>
    <row r="622" spans="1:12" x14ac:dyDescent="0.2">
      <c r="A622" s="80" t="s">
        <v>51</v>
      </c>
      <c r="B622" s="80"/>
      <c r="C622" s="80"/>
      <c r="D622" s="80"/>
      <c r="E622" s="80"/>
      <c r="F622" s="80"/>
      <c r="G622" s="80"/>
      <c r="H622" s="80"/>
      <c r="I622" s="32"/>
      <c r="J622" s="32"/>
      <c r="K622" s="32"/>
      <c r="L622" s="32"/>
    </row>
    <row r="623" spans="1:12" ht="17.100000000000001" customHeight="1" x14ac:dyDescent="0.2">
      <c r="A623" s="32" t="s">
        <v>598</v>
      </c>
      <c r="B623" s="29" t="s">
        <v>10</v>
      </c>
      <c r="C623" s="32" t="s">
        <v>11</v>
      </c>
      <c r="D623" s="32" t="s">
        <v>12</v>
      </c>
      <c r="E623" s="28" t="s">
        <v>14</v>
      </c>
      <c r="F623" s="86" t="s">
        <v>16</v>
      </c>
      <c r="G623" s="86"/>
      <c r="H623" s="86" t="s">
        <v>597</v>
      </c>
      <c r="I623" s="86"/>
      <c r="J623" s="86" t="s">
        <v>17</v>
      </c>
      <c r="K623" s="86"/>
      <c r="L623" s="86"/>
    </row>
    <row r="624" spans="1:12" ht="24" customHeight="1" x14ac:dyDescent="0.2">
      <c r="A624" s="34" t="s">
        <v>24</v>
      </c>
      <c r="B624" s="35" t="s">
        <v>436</v>
      </c>
      <c r="C624" s="34" t="s">
        <v>26</v>
      </c>
      <c r="D624" s="34" t="s">
        <v>437</v>
      </c>
      <c r="E624" s="33" t="s">
        <v>29</v>
      </c>
      <c r="F624" s="94" t="s">
        <v>662</v>
      </c>
      <c r="G624" s="94"/>
      <c r="H624" s="94">
        <v>6.9889900000000005E-2</v>
      </c>
      <c r="I624" s="94"/>
      <c r="J624" s="95">
        <v>7.9000000000000001E-2</v>
      </c>
      <c r="K624" s="95"/>
      <c r="L624" s="95"/>
    </row>
    <row r="625" spans="1:12" ht="24" customHeight="1" x14ac:dyDescent="0.2">
      <c r="A625" s="34" t="s">
        <v>24</v>
      </c>
      <c r="B625" s="35" t="s">
        <v>49</v>
      </c>
      <c r="C625" s="34" t="s">
        <v>26</v>
      </c>
      <c r="D625" s="34" t="s">
        <v>50</v>
      </c>
      <c r="E625" s="33" t="s">
        <v>29</v>
      </c>
      <c r="F625" s="94" t="s">
        <v>661</v>
      </c>
      <c r="G625" s="94"/>
      <c r="H625" s="94">
        <v>6.9889900000000005E-2</v>
      </c>
      <c r="I625" s="94"/>
      <c r="J625" s="95">
        <v>5.6599999999999998E-2</v>
      </c>
      <c r="K625" s="95"/>
      <c r="L625" s="95"/>
    </row>
    <row r="626" spans="1:12" ht="17.100000000000001" customHeight="1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 t="s">
        <v>594</v>
      </c>
      <c r="K626" s="29"/>
      <c r="L626" s="29" t="s">
        <v>935</v>
      </c>
    </row>
    <row r="627" spans="1:12" ht="17.100000000000001" customHeight="1" x14ac:dyDescent="0.2">
      <c r="A627" s="32" t="s">
        <v>592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</row>
    <row r="628" spans="1:12" ht="17.100000000000001" customHeight="1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 t="s">
        <v>591</v>
      </c>
      <c r="K628" s="29"/>
      <c r="L628" s="29" t="s">
        <v>946</v>
      </c>
    </row>
    <row r="629" spans="1:12" ht="17.100000000000001" customHeight="1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 t="s">
        <v>589</v>
      </c>
      <c r="K629" s="29" t="s">
        <v>588</v>
      </c>
      <c r="L629" s="29" t="s">
        <v>945</v>
      </c>
    </row>
    <row r="630" spans="1:12" ht="17.100000000000001" customHeight="1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 t="s">
        <v>586</v>
      </c>
      <c r="K630" s="29"/>
      <c r="L630" s="29" t="s">
        <v>944</v>
      </c>
    </row>
    <row r="631" spans="1:12" ht="17.100000000000001" customHeight="1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 t="s">
        <v>584</v>
      </c>
      <c r="K631" s="29" t="s">
        <v>6</v>
      </c>
      <c r="L631" s="29" t="s">
        <v>943</v>
      </c>
    </row>
    <row r="632" spans="1:12" ht="17.100000000000001" customHeight="1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 t="s">
        <v>582</v>
      </c>
      <c r="K632" s="29"/>
      <c r="L632" s="29" t="s">
        <v>942</v>
      </c>
    </row>
    <row r="633" spans="1:12" ht="30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</row>
    <row r="634" spans="1:12" ht="24" customHeight="1" x14ac:dyDescent="0.2">
      <c r="A634" s="38" t="s">
        <v>941</v>
      </c>
      <c r="B634" s="36" t="s">
        <v>242</v>
      </c>
      <c r="C634" s="38" t="s">
        <v>26</v>
      </c>
      <c r="D634" s="38" t="s">
        <v>243</v>
      </c>
      <c r="E634" s="37" t="s">
        <v>23</v>
      </c>
      <c r="F634" s="36"/>
      <c r="G634" s="36"/>
      <c r="H634" s="36"/>
      <c r="I634" s="36"/>
      <c r="J634" s="36"/>
      <c r="K634" s="36"/>
      <c r="L634" s="36"/>
    </row>
    <row r="635" spans="1:12" x14ac:dyDescent="0.2">
      <c r="A635" s="80" t="s">
        <v>46</v>
      </c>
      <c r="B635" s="80"/>
      <c r="C635" s="80"/>
      <c r="D635" s="80"/>
      <c r="E635" s="80"/>
      <c r="F635" s="80"/>
      <c r="G635" s="80"/>
      <c r="H635" s="80"/>
      <c r="I635" s="32"/>
      <c r="J635" s="32"/>
      <c r="K635" s="32"/>
      <c r="L635" s="32"/>
    </row>
    <row r="636" spans="1:12" ht="17.100000000000001" customHeight="1" x14ac:dyDescent="0.2">
      <c r="A636" s="32" t="s">
        <v>598</v>
      </c>
      <c r="B636" s="29" t="s">
        <v>10</v>
      </c>
      <c r="C636" s="32" t="s">
        <v>11</v>
      </c>
      <c r="D636" s="32" t="s">
        <v>12</v>
      </c>
      <c r="E636" s="28" t="s">
        <v>14</v>
      </c>
      <c r="F636" s="86" t="s">
        <v>16</v>
      </c>
      <c r="G636" s="86"/>
      <c r="H636" s="86" t="s">
        <v>597</v>
      </c>
      <c r="I636" s="86"/>
      <c r="J636" s="86" t="s">
        <v>17</v>
      </c>
      <c r="K636" s="86"/>
      <c r="L636" s="86"/>
    </row>
    <row r="637" spans="1:12" ht="24" customHeight="1" x14ac:dyDescent="0.2">
      <c r="A637" s="34" t="s">
        <v>24</v>
      </c>
      <c r="B637" s="35" t="s">
        <v>438</v>
      </c>
      <c r="C637" s="34" t="s">
        <v>26</v>
      </c>
      <c r="D637" s="34" t="s">
        <v>439</v>
      </c>
      <c r="E637" s="33" t="s">
        <v>29</v>
      </c>
      <c r="F637" s="94" t="s">
        <v>666</v>
      </c>
      <c r="G637" s="94"/>
      <c r="H637" s="94">
        <v>0.13201879999999999</v>
      </c>
      <c r="I637" s="94"/>
      <c r="J637" s="95">
        <v>0.14130000000000001</v>
      </c>
      <c r="K637" s="95"/>
      <c r="L637" s="95"/>
    </row>
    <row r="638" spans="1:12" ht="24" customHeight="1" x14ac:dyDescent="0.2">
      <c r="A638" s="34" t="s">
        <v>24</v>
      </c>
      <c r="B638" s="35" t="s">
        <v>440</v>
      </c>
      <c r="C638" s="34" t="s">
        <v>26</v>
      </c>
      <c r="D638" s="34" t="s">
        <v>441</v>
      </c>
      <c r="E638" s="33" t="s">
        <v>29</v>
      </c>
      <c r="F638" s="94" t="s">
        <v>673</v>
      </c>
      <c r="G638" s="94"/>
      <c r="H638" s="94">
        <v>0.13201879999999999</v>
      </c>
      <c r="I638" s="94"/>
      <c r="J638" s="95">
        <v>0.10299999999999999</v>
      </c>
      <c r="K638" s="95"/>
      <c r="L638" s="95"/>
    </row>
    <row r="639" spans="1:12" ht="17.100000000000001" customHeight="1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 t="s">
        <v>594</v>
      </c>
      <c r="K639" s="29"/>
      <c r="L639" s="29" t="s">
        <v>940</v>
      </c>
    </row>
    <row r="640" spans="1:12" x14ac:dyDescent="0.2">
      <c r="A640" s="80" t="s">
        <v>28</v>
      </c>
      <c r="B640" s="80"/>
      <c r="C640" s="80"/>
      <c r="D640" s="80"/>
      <c r="E640" s="80"/>
      <c r="F640" s="80"/>
      <c r="G640" s="80"/>
      <c r="H640" s="80"/>
      <c r="I640" s="32"/>
      <c r="J640" s="32"/>
      <c r="K640" s="32"/>
      <c r="L640" s="32"/>
    </row>
    <row r="641" spans="1:12" ht="17.100000000000001" customHeight="1" x14ac:dyDescent="0.2">
      <c r="A641" s="32" t="s">
        <v>598</v>
      </c>
      <c r="B641" s="29" t="s">
        <v>10</v>
      </c>
      <c r="C641" s="32" t="s">
        <v>11</v>
      </c>
      <c r="D641" s="32" t="s">
        <v>12</v>
      </c>
      <c r="E641" s="28" t="s">
        <v>14</v>
      </c>
      <c r="F641" s="86" t="s">
        <v>16</v>
      </c>
      <c r="G641" s="86"/>
      <c r="H641" s="86" t="s">
        <v>597</v>
      </c>
      <c r="I641" s="86"/>
      <c r="J641" s="86" t="s">
        <v>17</v>
      </c>
      <c r="K641" s="86"/>
      <c r="L641" s="86"/>
    </row>
    <row r="642" spans="1:12" ht="24" customHeight="1" x14ac:dyDescent="0.2">
      <c r="A642" s="34" t="s">
        <v>24</v>
      </c>
      <c r="B642" s="35" t="s">
        <v>133</v>
      </c>
      <c r="C642" s="34" t="s">
        <v>26</v>
      </c>
      <c r="D642" s="34" t="s">
        <v>134</v>
      </c>
      <c r="E642" s="33" t="s">
        <v>29</v>
      </c>
      <c r="F642" s="94" t="s">
        <v>644</v>
      </c>
      <c r="G642" s="94"/>
      <c r="H642" s="94">
        <v>6.8128999999999995E-2</v>
      </c>
      <c r="I642" s="94"/>
      <c r="J642" s="95">
        <v>0.88500000000000001</v>
      </c>
      <c r="K642" s="95"/>
      <c r="L642" s="95"/>
    </row>
    <row r="643" spans="1:12" ht="24" customHeight="1" x14ac:dyDescent="0.2">
      <c r="A643" s="34" t="s">
        <v>24</v>
      </c>
      <c r="B643" s="35" t="s">
        <v>131</v>
      </c>
      <c r="C643" s="34" t="s">
        <v>26</v>
      </c>
      <c r="D643" s="34" t="s">
        <v>132</v>
      </c>
      <c r="E643" s="33" t="s">
        <v>29</v>
      </c>
      <c r="F643" s="94" t="s">
        <v>643</v>
      </c>
      <c r="G643" s="94"/>
      <c r="H643" s="94">
        <v>6.8128999999999995E-2</v>
      </c>
      <c r="I643" s="94"/>
      <c r="J643" s="95">
        <v>1.0458000000000001</v>
      </c>
      <c r="K643" s="95"/>
      <c r="L643" s="95"/>
    </row>
    <row r="644" spans="1:12" ht="17.100000000000001" customHeight="1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 t="s">
        <v>594</v>
      </c>
      <c r="K644" s="29"/>
      <c r="L644" s="29" t="s">
        <v>939</v>
      </c>
    </row>
    <row r="645" spans="1:12" x14ac:dyDescent="0.2">
      <c r="A645" s="80" t="s">
        <v>103</v>
      </c>
      <c r="B645" s="80"/>
      <c r="C645" s="80"/>
      <c r="D645" s="80"/>
      <c r="E645" s="80"/>
      <c r="F645" s="80"/>
      <c r="G645" s="80"/>
      <c r="H645" s="80"/>
      <c r="I645" s="32"/>
      <c r="J645" s="32"/>
      <c r="K645" s="32"/>
      <c r="L645" s="32"/>
    </row>
    <row r="646" spans="1:12" ht="17.100000000000001" customHeight="1" x14ac:dyDescent="0.2">
      <c r="A646" s="32" t="s">
        <v>598</v>
      </c>
      <c r="B646" s="29" t="s">
        <v>10</v>
      </c>
      <c r="C646" s="32" t="s">
        <v>11</v>
      </c>
      <c r="D646" s="32" t="s">
        <v>12</v>
      </c>
      <c r="E646" s="28" t="s">
        <v>14</v>
      </c>
      <c r="F646" s="86" t="s">
        <v>16</v>
      </c>
      <c r="G646" s="86"/>
      <c r="H646" s="86" t="s">
        <v>597</v>
      </c>
      <c r="I646" s="86"/>
      <c r="J646" s="86" t="s">
        <v>17</v>
      </c>
      <c r="K646" s="86"/>
      <c r="L646" s="86"/>
    </row>
    <row r="647" spans="1:12" ht="24" customHeight="1" x14ac:dyDescent="0.2">
      <c r="A647" s="34" t="s">
        <v>24</v>
      </c>
      <c r="B647" s="35" t="s">
        <v>234</v>
      </c>
      <c r="C647" s="34" t="s">
        <v>26</v>
      </c>
      <c r="D647" s="34" t="s">
        <v>235</v>
      </c>
      <c r="E647" s="33" t="s">
        <v>23</v>
      </c>
      <c r="F647" s="94" t="s">
        <v>938</v>
      </c>
      <c r="G647" s="94"/>
      <c r="H647" s="94">
        <v>1</v>
      </c>
      <c r="I647" s="94"/>
      <c r="J647" s="95">
        <v>8.75</v>
      </c>
      <c r="K647" s="95"/>
      <c r="L647" s="95"/>
    </row>
    <row r="648" spans="1:12" ht="36" customHeight="1" x14ac:dyDescent="0.2">
      <c r="A648" s="34" t="s">
        <v>24</v>
      </c>
      <c r="B648" s="35" t="s">
        <v>244</v>
      </c>
      <c r="C648" s="34" t="s">
        <v>26</v>
      </c>
      <c r="D648" s="34" t="s">
        <v>245</v>
      </c>
      <c r="E648" s="33" t="s">
        <v>23</v>
      </c>
      <c r="F648" s="94" t="s">
        <v>937</v>
      </c>
      <c r="G648" s="94"/>
      <c r="H648" s="94">
        <v>1</v>
      </c>
      <c r="I648" s="94"/>
      <c r="J648" s="95">
        <v>1.36</v>
      </c>
      <c r="K648" s="95"/>
      <c r="L648" s="95"/>
    </row>
    <row r="649" spans="1:12" ht="17.100000000000001" customHeight="1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 t="s">
        <v>594</v>
      </c>
      <c r="K649" s="29"/>
      <c r="L649" s="29" t="s">
        <v>936</v>
      </c>
    </row>
    <row r="650" spans="1:12" x14ac:dyDescent="0.2">
      <c r="A650" s="80" t="s">
        <v>444</v>
      </c>
      <c r="B650" s="80"/>
      <c r="C650" s="80"/>
      <c r="D650" s="80"/>
      <c r="E650" s="80"/>
      <c r="F650" s="80"/>
      <c r="G650" s="80"/>
      <c r="H650" s="80"/>
      <c r="I650" s="32"/>
      <c r="J650" s="32"/>
      <c r="K650" s="32"/>
      <c r="L650" s="32"/>
    </row>
    <row r="651" spans="1:12" ht="17.100000000000001" customHeight="1" x14ac:dyDescent="0.2">
      <c r="A651" s="32" t="s">
        <v>598</v>
      </c>
      <c r="B651" s="29" t="s">
        <v>10</v>
      </c>
      <c r="C651" s="32" t="s">
        <v>11</v>
      </c>
      <c r="D651" s="32" t="s">
        <v>12</v>
      </c>
      <c r="E651" s="28" t="s">
        <v>14</v>
      </c>
      <c r="F651" s="86" t="s">
        <v>16</v>
      </c>
      <c r="G651" s="86"/>
      <c r="H651" s="86" t="s">
        <v>597</v>
      </c>
      <c r="I651" s="86"/>
      <c r="J651" s="86" t="s">
        <v>17</v>
      </c>
      <c r="K651" s="86"/>
      <c r="L651" s="86"/>
    </row>
    <row r="652" spans="1:12" ht="24" customHeight="1" x14ac:dyDescent="0.2">
      <c r="A652" s="34" t="s">
        <v>24</v>
      </c>
      <c r="B652" s="35" t="s">
        <v>442</v>
      </c>
      <c r="C652" s="34" t="s">
        <v>26</v>
      </c>
      <c r="D652" s="34" t="s">
        <v>443</v>
      </c>
      <c r="E652" s="33" t="s">
        <v>29</v>
      </c>
      <c r="F652" s="94" t="s">
        <v>666</v>
      </c>
      <c r="G652" s="94"/>
      <c r="H652" s="94">
        <v>0.13201879999999999</v>
      </c>
      <c r="I652" s="94"/>
      <c r="J652" s="95">
        <v>0.14130000000000001</v>
      </c>
      <c r="K652" s="95"/>
      <c r="L652" s="95"/>
    </row>
    <row r="653" spans="1:12" ht="17.100000000000001" customHeight="1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 t="s">
        <v>594</v>
      </c>
      <c r="K653" s="29"/>
      <c r="L653" s="29" t="s">
        <v>935</v>
      </c>
    </row>
    <row r="654" spans="1:12" x14ac:dyDescent="0.2">
      <c r="A654" s="80" t="s">
        <v>54</v>
      </c>
      <c r="B654" s="80"/>
      <c r="C654" s="80"/>
      <c r="D654" s="80"/>
      <c r="E654" s="80"/>
      <c r="F654" s="80"/>
      <c r="G654" s="80"/>
      <c r="H654" s="80"/>
      <c r="I654" s="32"/>
      <c r="J654" s="32"/>
      <c r="K654" s="32"/>
      <c r="L654" s="32"/>
    </row>
    <row r="655" spans="1:12" ht="17.100000000000001" customHeight="1" x14ac:dyDescent="0.2">
      <c r="A655" s="32" t="s">
        <v>598</v>
      </c>
      <c r="B655" s="29" t="s">
        <v>10</v>
      </c>
      <c r="C655" s="32" t="s">
        <v>11</v>
      </c>
      <c r="D655" s="32" t="s">
        <v>12</v>
      </c>
      <c r="E655" s="28" t="s">
        <v>14</v>
      </c>
      <c r="F655" s="86" t="s">
        <v>16</v>
      </c>
      <c r="G655" s="86"/>
      <c r="H655" s="86" t="s">
        <v>597</v>
      </c>
      <c r="I655" s="86"/>
      <c r="J655" s="86" t="s">
        <v>17</v>
      </c>
      <c r="K655" s="86"/>
      <c r="L655" s="86"/>
    </row>
    <row r="656" spans="1:12" ht="24" customHeight="1" x14ac:dyDescent="0.2">
      <c r="A656" s="34" t="s">
        <v>24</v>
      </c>
      <c r="B656" s="35" t="s">
        <v>52</v>
      </c>
      <c r="C656" s="34" t="s">
        <v>26</v>
      </c>
      <c r="D656" s="34" t="s">
        <v>53</v>
      </c>
      <c r="E656" s="33" t="s">
        <v>29</v>
      </c>
      <c r="F656" s="94" t="s">
        <v>664</v>
      </c>
      <c r="G656" s="94"/>
      <c r="H656" s="94">
        <v>0.13201879999999999</v>
      </c>
      <c r="I656" s="94"/>
      <c r="J656" s="95">
        <v>7.9000000000000008E-3</v>
      </c>
      <c r="K656" s="95"/>
      <c r="L656" s="95"/>
    </row>
    <row r="657" spans="1:12" ht="17.100000000000001" customHeight="1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 t="s">
        <v>594</v>
      </c>
      <c r="K657" s="29"/>
      <c r="L657" s="29" t="s">
        <v>681</v>
      </c>
    </row>
    <row r="658" spans="1:12" x14ac:dyDescent="0.2">
      <c r="A658" s="80" t="s">
        <v>51</v>
      </c>
      <c r="B658" s="80"/>
      <c r="C658" s="80"/>
      <c r="D658" s="80"/>
      <c r="E658" s="80"/>
      <c r="F658" s="80"/>
      <c r="G658" s="80"/>
      <c r="H658" s="80"/>
      <c r="I658" s="32"/>
      <c r="J658" s="32"/>
      <c r="K658" s="32"/>
      <c r="L658" s="32"/>
    </row>
    <row r="659" spans="1:12" ht="17.100000000000001" customHeight="1" x14ac:dyDescent="0.2">
      <c r="A659" s="32" t="s">
        <v>598</v>
      </c>
      <c r="B659" s="29" t="s">
        <v>10</v>
      </c>
      <c r="C659" s="32" t="s">
        <v>11</v>
      </c>
      <c r="D659" s="32" t="s">
        <v>12</v>
      </c>
      <c r="E659" s="28" t="s">
        <v>14</v>
      </c>
      <c r="F659" s="86" t="s">
        <v>16</v>
      </c>
      <c r="G659" s="86"/>
      <c r="H659" s="86" t="s">
        <v>597</v>
      </c>
      <c r="I659" s="86"/>
      <c r="J659" s="86" t="s">
        <v>17</v>
      </c>
      <c r="K659" s="86"/>
      <c r="L659" s="86"/>
    </row>
    <row r="660" spans="1:12" ht="24" customHeight="1" x14ac:dyDescent="0.2">
      <c r="A660" s="34" t="s">
        <v>24</v>
      </c>
      <c r="B660" s="35" t="s">
        <v>436</v>
      </c>
      <c r="C660" s="34" t="s">
        <v>26</v>
      </c>
      <c r="D660" s="34" t="s">
        <v>437</v>
      </c>
      <c r="E660" s="33" t="s">
        <v>29</v>
      </c>
      <c r="F660" s="94" t="s">
        <v>662</v>
      </c>
      <c r="G660" s="94"/>
      <c r="H660" s="94">
        <v>0.13201879999999999</v>
      </c>
      <c r="I660" s="94"/>
      <c r="J660" s="95">
        <v>0.1492</v>
      </c>
      <c r="K660" s="95"/>
      <c r="L660" s="95"/>
    </row>
    <row r="661" spans="1:12" ht="24" customHeight="1" x14ac:dyDescent="0.2">
      <c r="A661" s="34" t="s">
        <v>24</v>
      </c>
      <c r="B661" s="35" t="s">
        <v>49</v>
      </c>
      <c r="C661" s="34" t="s">
        <v>26</v>
      </c>
      <c r="D661" s="34" t="s">
        <v>50</v>
      </c>
      <c r="E661" s="33" t="s">
        <v>29</v>
      </c>
      <c r="F661" s="94" t="s">
        <v>661</v>
      </c>
      <c r="G661" s="94"/>
      <c r="H661" s="94">
        <v>0.13201879999999999</v>
      </c>
      <c r="I661" s="94"/>
      <c r="J661" s="95">
        <v>0.1069</v>
      </c>
      <c r="K661" s="95"/>
      <c r="L661" s="95"/>
    </row>
    <row r="662" spans="1:12" ht="17.100000000000001" customHeight="1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 t="s">
        <v>594</v>
      </c>
      <c r="K662" s="29"/>
      <c r="L662" s="29" t="s">
        <v>769</v>
      </c>
    </row>
    <row r="663" spans="1:12" ht="17.100000000000001" customHeight="1" x14ac:dyDescent="0.2">
      <c r="A663" s="32" t="s">
        <v>592</v>
      </c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</row>
    <row r="664" spans="1:12" ht="17.100000000000001" customHeight="1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 t="s">
        <v>591</v>
      </c>
      <c r="K664" s="29"/>
      <c r="L664" s="29" t="s">
        <v>934</v>
      </c>
    </row>
    <row r="665" spans="1:12" ht="17.100000000000001" customHeight="1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 t="s">
        <v>589</v>
      </c>
      <c r="K665" s="29" t="s">
        <v>588</v>
      </c>
      <c r="L665" s="29" t="s">
        <v>933</v>
      </c>
    </row>
    <row r="666" spans="1:12" ht="17.100000000000001" customHeight="1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 t="s">
        <v>586</v>
      </c>
      <c r="K666" s="29"/>
      <c r="L666" s="29" t="s">
        <v>932</v>
      </c>
    </row>
    <row r="667" spans="1:12" ht="17.100000000000001" customHeight="1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 t="s">
        <v>584</v>
      </c>
      <c r="K667" s="29" t="s">
        <v>6</v>
      </c>
      <c r="L667" s="29" t="s">
        <v>931</v>
      </c>
    </row>
    <row r="668" spans="1:12" ht="17.100000000000001" customHeight="1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 t="s">
        <v>582</v>
      </c>
      <c r="K668" s="29"/>
      <c r="L668" s="29" t="s">
        <v>930</v>
      </c>
    </row>
    <row r="669" spans="1:12" ht="30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</row>
    <row r="670" spans="1:12" ht="48" customHeight="1" x14ac:dyDescent="0.2">
      <c r="A670" s="38" t="s">
        <v>929</v>
      </c>
      <c r="B670" s="36" t="s">
        <v>247</v>
      </c>
      <c r="C670" s="38" t="s">
        <v>26</v>
      </c>
      <c r="D670" s="38" t="s">
        <v>248</v>
      </c>
      <c r="E670" s="37" t="s">
        <v>106</v>
      </c>
      <c r="F670" s="36"/>
      <c r="G670" s="36"/>
      <c r="H670" s="36"/>
      <c r="I670" s="36"/>
      <c r="J670" s="36"/>
      <c r="K670" s="36"/>
      <c r="L670" s="36"/>
    </row>
    <row r="671" spans="1:12" x14ac:dyDescent="0.2">
      <c r="A671" s="80" t="s">
        <v>46</v>
      </c>
      <c r="B671" s="80"/>
      <c r="C671" s="80"/>
      <c r="D671" s="80"/>
      <c r="E671" s="80"/>
      <c r="F671" s="80"/>
      <c r="G671" s="80"/>
      <c r="H671" s="80"/>
      <c r="I671" s="32"/>
      <c r="J671" s="32"/>
      <c r="K671" s="32"/>
      <c r="L671" s="32"/>
    </row>
    <row r="672" spans="1:12" ht="17.100000000000001" customHeight="1" x14ac:dyDescent="0.2">
      <c r="A672" s="32" t="s">
        <v>598</v>
      </c>
      <c r="B672" s="29" t="s">
        <v>10</v>
      </c>
      <c r="C672" s="32" t="s">
        <v>11</v>
      </c>
      <c r="D672" s="32" t="s">
        <v>12</v>
      </c>
      <c r="E672" s="28" t="s">
        <v>14</v>
      </c>
      <c r="F672" s="86" t="s">
        <v>16</v>
      </c>
      <c r="G672" s="86"/>
      <c r="H672" s="86" t="s">
        <v>597</v>
      </c>
      <c r="I672" s="86"/>
      <c r="J672" s="86" t="s">
        <v>17</v>
      </c>
      <c r="K672" s="86"/>
      <c r="L672" s="86"/>
    </row>
    <row r="673" spans="1:12" ht="24" customHeight="1" x14ac:dyDescent="0.2">
      <c r="A673" s="34" t="s">
        <v>24</v>
      </c>
      <c r="B673" s="35" t="s">
        <v>438</v>
      </c>
      <c r="C673" s="34" t="s">
        <v>26</v>
      </c>
      <c r="D673" s="34" t="s">
        <v>439</v>
      </c>
      <c r="E673" s="33" t="s">
        <v>29</v>
      </c>
      <c r="F673" s="94" t="s">
        <v>666</v>
      </c>
      <c r="G673" s="94"/>
      <c r="H673" s="94">
        <v>0.34165519999999999</v>
      </c>
      <c r="I673" s="94"/>
      <c r="J673" s="95">
        <v>0.36559999999999998</v>
      </c>
      <c r="K673" s="95"/>
      <c r="L673" s="95"/>
    </row>
    <row r="674" spans="1:12" ht="24" customHeight="1" x14ac:dyDescent="0.2">
      <c r="A674" s="34" t="s">
        <v>24</v>
      </c>
      <c r="B674" s="35" t="s">
        <v>440</v>
      </c>
      <c r="C674" s="34" t="s">
        <v>26</v>
      </c>
      <c r="D674" s="34" t="s">
        <v>441</v>
      </c>
      <c r="E674" s="33" t="s">
        <v>29</v>
      </c>
      <c r="F674" s="94" t="s">
        <v>673</v>
      </c>
      <c r="G674" s="94"/>
      <c r="H674" s="94">
        <v>0.34165519999999999</v>
      </c>
      <c r="I674" s="94"/>
      <c r="J674" s="95">
        <v>0.26650000000000001</v>
      </c>
      <c r="K674" s="95"/>
      <c r="L674" s="95"/>
    </row>
    <row r="675" spans="1:12" ht="17.100000000000001" customHeight="1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 t="s">
        <v>594</v>
      </c>
      <c r="K675" s="29"/>
      <c r="L675" s="29" t="s">
        <v>928</v>
      </c>
    </row>
    <row r="676" spans="1:12" x14ac:dyDescent="0.2">
      <c r="A676" s="80" t="s">
        <v>28</v>
      </c>
      <c r="B676" s="80"/>
      <c r="C676" s="80"/>
      <c r="D676" s="80"/>
      <c r="E676" s="80"/>
      <c r="F676" s="80"/>
      <c r="G676" s="80"/>
      <c r="H676" s="80"/>
      <c r="I676" s="32"/>
      <c r="J676" s="32"/>
      <c r="K676" s="32"/>
      <c r="L676" s="32"/>
    </row>
    <row r="677" spans="1:12" ht="17.100000000000001" customHeight="1" x14ac:dyDescent="0.2">
      <c r="A677" s="32" t="s">
        <v>598</v>
      </c>
      <c r="B677" s="29" t="s">
        <v>10</v>
      </c>
      <c r="C677" s="32" t="s">
        <v>11</v>
      </c>
      <c r="D677" s="32" t="s">
        <v>12</v>
      </c>
      <c r="E677" s="28" t="s">
        <v>14</v>
      </c>
      <c r="F677" s="86" t="s">
        <v>16</v>
      </c>
      <c r="G677" s="86"/>
      <c r="H677" s="86" t="s">
        <v>597</v>
      </c>
      <c r="I677" s="86"/>
      <c r="J677" s="86" t="s">
        <v>17</v>
      </c>
      <c r="K677" s="86"/>
      <c r="L677" s="86"/>
    </row>
    <row r="678" spans="1:12" ht="24" customHeight="1" x14ac:dyDescent="0.2">
      <c r="A678" s="34" t="s">
        <v>24</v>
      </c>
      <c r="B678" s="35" t="s">
        <v>133</v>
      </c>
      <c r="C678" s="34" t="s">
        <v>26</v>
      </c>
      <c r="D678" s="34" t="s">
        <v>134</v>
      </c>
      <c r="E678" s="33" t="s">
        <v>29</v>
      </c>
      <c r="F678" s="94" t="s">
        <v>644</v>
      </c>
      <c r="G678" s="94"/>
      <c r="H678" s="94">
        <v>0.17651620000000001</v>
      </c>
      <c r="I678" s="94"/>
      <c r="J678" s="95">
        <v>2.2928999999999999</v>
      </c>
      <c r="K678" s="95"/>
      <c r="L678" s="95"/>
    </row>
    <row r="679" spans="1:12" ht="24" customHeight="1" x14ac:dyDescent="0.2">
      <c r="A679" s="34" t="s">
        <v>24</v>
      </c>
      <c r="B679" s="35" t="s">
        <v>131</v>
      </c>
      <c r="C679" s="34" t="s">
        <v>26</v>
      </c>
      <c r="D679" s="34" t="s">
        <v>132</v>
      </c>
      <c r="E679" s="33" t="s">
        <v>29</v>
      </c>
      <c r="F679" s="94" t="s">
        <v>643</v>
      </c>
      <c r="G679" s="94"/>
      <c r="H679" s="94">
        <v>0.17651620000000001</v>
      </c>
      <c r="I679" s="94"/>
      <c r="J679" s="95">
        <v>2.7094999999999998</v>
      </c>
      <c r="K679" s="95"/>
      <c r="L679" s="95"/>
    </row>
    <row r="680" spans="1:12" ht="17.100000000000001" customHeight="1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 t="s">
        <v>594</v>
      </c>
      <c r="K680" s="29"/>
      <c r="L680" s="29" t="s">
        <v>927</v>
      </c>
    </row>
    <row r="681" spans="1:12" x14ac:dyDescent="0.2">
      <c r="A681" s="80" t="s">
        <v>103</v>
      </c>
      <c r="B681" s="80"/>
      <c r="C681" s="80"/>
      <c r="D681" s="80"/>
      <c r="E681" s="80"/>
      <c r="F681" s="80"/>
      <c r="G681" s="80"/>
      <c r="H681" s="80"/>
      <c r="I681" s="32"/>
      <c r="J681" s="32"/>
      <c r="K681" s="32"/>
      <c r="L681" s="32"/>
    </row>
    <row r="682" spans="1:12" ht="17.100000000000001" customHeight="1" x14ac:dyDescent="0.2">
      <c r="A682" s="32" t="s">
        <v>598</v>
      </c>
      <c r="B682" s="29" t="s">
        <v>10</v>
      </c>
      <c r="C682" s="32" t="s">
        <v>11</v>
      </c>
      <c r="D682" s="32" t="s">
        <v>12</v>
      </c>
      <c r="E682" s="28" t="s">
        <v>14</v>
      </c>
      <c r="F682" s="86" t="s">
        <v>16</v>
      </c>
      <c r="G682" s="86"/>
      <c r="H682" s="86" t="s">
        <v>597</v>
      </c>
      <c r="I682" s="86"/>
      <c r="J682" s="86" t="s">
        <v>17</v>
      </c>
      <c r="K682" s="86"/>
      <c r="L682" s="86"/>
    </row>
    <row r="683" spans="1:12" ht="24" customHeight="1" x14ac:dyDescent="0.2">
      <c r="A683" s="34" t="s">
        <v>24</v>
      </c>
      <c r="B683" s="35" t="s">
        <v>251</v>
      </c>
      <c r="C683" s="34" t="s">
        <v>26</v>
      </c>
      <c r="D683" s="34" t="s">
        <v>252</v>
      </c>
      <c r="E683" s="33" t="s">
        <v>23</v>
      </c>
      <c r="F683" s="94" t="s">
        <v>708</v>
      </c>
      <c r="G683" s="94"/>
      <c r="H683" s="94">
        <v>8.9999999999999993E-3</v>
      </c>
      <c r="I683" s="94"/>
      <c r="J683" s="95">
        <v>0.02</v>
      </c>
      <c r="K683" s="95"/>
      <c r="L683" s="95"/>
    </row>
    <row r="684" spans="1:12" ht="48" customHeight="1" x14ac:dyDescent="0.2">
      <c r="A684" s="34" t="s">
        <v>24</v>
      </c>
      <c r="B684" s="35" t="s">
        <v>249</v>
      </c>
      <c r="C684" s="34" t="s">
        <v>26</v>
      </c>
      <c r="D684" s="34" t="s">
        <v>250</v>
      </c>
      <c r="E684" s="33" t="s">
        <v>106</v>
      </c>
      <c r="F684" s="94" t="s">
        <v>926</v>
      </c>
      <c r="G684" s="94"/>
      <c r="H684" s="94">
        <v>1.0149999999999999</v>
      </c>
      <c r="I684" s="94"/>
      <c r="J684" s="95">
        <v>155.27000000000001</v>
      </c>
      <c r="K684" s="95"/>
      <c r="L684" s="95"/>
    </row>
    <row r="685" spans="1:12" ht="17.100000000000001" customHeight="1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 t="s">
        <v>594</v>
      </c>
      <c r="K685" s="29"/>
      <c r="L685" s="29" t="s">
        <v>925</v>
      </c>
    </row>
    <row r="686" spans="1:12" x14ac:dyDescent="0.2">
      <c r="A686" s="80" t="s">
        <v>444</v>
      </c>
      <c r="B686" s="80"/>
      <c r="C686" s="80"/>
      <c r="D686" s="80"/>
      <c r="E686" s="80"/>
      <c r="F686" s="80"/>
      <c r="G686" s="80"/>
      <c r="H686" s="80"/>
      <c r="I686" s="32"/>
      <c r="J686" s="32"/>
      <c r="K686" s="32"/>
      <c r="L686" s="32"/>
    </row>
    <row r="687" spans="1:12" ht="17.100000000000001" customHeight="1" x14ac:dyDescent="0.2">
      <c r="A687" s="32" t="s">
        <v>598</v>
      </c>
      <c r="B687" s="29" t="s">
        <v>10</v>
      </c>
      <c r="C687" s="32" t="s">
        <v>11</v>
      </c>
      <c r="D687" s="32" t="s">
        <v>12</v>
      </c>
      <c r="E687" s="28" t="s">
        <v>14</v>
      </c>
      <c r="F687" s="86" t="s">
        <v>16</v>
      </c>
      <c r="G687" s="86"/>
      <c r="H687" s="86" t="s">
        <v>597</v>
      </c>
      <c r="I687" s="86"/>
      <c r="J687" s="86" t="s">
        <v>17</v>
      </c>
      <c r="K687" s="86"/>
      <c r="L687" s="86"/>
    </row>
    <row r="688" spans="1:12" ht="24" customHeight="1" x14ac:dyDescent="0.2">
      <c r="A688" s="34" t="s">
        <v>24</v>
      </c>
      <c r="B688" s="35" t="s">
        <v>442</v>
      </c>
      <c r="C688" s="34" t="s">
        <v>26</v>
      </c>
      <c r="D688" s="34" t="s">
        <v>443</v>
      </c>
      <c r="E688" s="33" t="s">
        <v>29</v>
      </c>
      <c r="F688" s="94" t="s">
        <v>666</v>
      </c>
      <c r="G688" s="94"/>
      <c r="H688" s="94">
        <v>0.34165519999999999</v>
      </c>
      <c r="I688" s="94"/>
      <c r="J688" s="95">
        <v>0.36559999999999998</v>
      </c>
      <c r="K688" s="95"/>
      <c r="L688" s="95"/>
    </row>
    <row r="689" spans="1:12" ht="17.100000000000001" customHeight="1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 t="s">
        <v>594</v>
      </c>
      <c r="K689" s="29"/>
      <c r="L689" s="29" t="s">
        <v>781</v>
      </c>
    </row>
    <row r="690" spans="1:12" x14ac:dyDescent="0.2">
      <c r="A690" s="80" t="s">
        <v>54</v>
      </c>
      <c r="B690" s="80"/>
      <c r="C690" s="80"/>
      <c r="D690" s="80"/>
      <c r="E690" s="80"/>
      <c r="F690" s="80"/>
      <c r="G690" s="80"/>
      <c r="H690" s="80"/>
      <c r="I690" s="32"/>
      <c r="J690" s="32"/>
      <c r="K690" s="32"/>
      <c r="L690" s="32"/>
    </row>
    <row r="691" spans="1:12" ht="17.100000000000001" customHeight="1" x14ac:dyDescent="0.2">
      <c r="A691" s="32" t="s">
        <v>598</v>
      </c>
      <c r="B691" s="29" t="s">
        <v>10</v>
      </c>
      <c r="C691" s="32" t="s">
        <v>11</v>
      </c>
      <c r="D691" s="32" t="s">
        <v>12</v>
      </c>
      <c r="E691" s="28" t="s">
        <v>14</v>
      </c>
      <c r="F691" s="86" t="s">
        <v>16</v>
      </c>
      <c r="G691" s="86"/>
      <c r="H691" s="86" t="s">
        <v>597</v>
      </c>
      <c r="I691" s="86"/>
      <c r="J691" s="86" t="s">
        <v>17</v>
      </c>
      <c r="K691" s="86"/>
      <c r="L691" s="86"/>
    </row>
    <row r="692" spans="1:12" ht="24" customHeight="1" x14ac:dyDescent="0.2">
      <c r="A692" s="34" t="s">
        <v>24</v>
      </c>
      <c r="B692" s="35" t="s">
        <v>52</v>
      </c>
      <c r="C692" s="34" t="s">
        <v>26</v>
      </c>
      <c r="D692" s="34" t="s">
        <v>53</v>
      </c>
      <c r="E692" s="33" t="s">
        <v>29</v>
      </c>
      <c r="F692" s="94" t="s">
        <v>664</v>
      </c>
      <c r="G692" s="94"/>
      <c r="H692" s="94">
        <v>0.34165519999999999</v>
      </c>
      <c r="I692" s="94"/>
      <c r="J692" s="95">
        <v>2.0500000000000001E-2</v>
      </c>
      <c r="K692" s="95"/>
      <c r="L692" s="95"/>
    </row>
    <row r="693" spans="1:12" ht="17.100000000000001" customHeight="1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 t="s">
        <v>594</v>
      </c>
      <c r="K693" s="29"/>
      <c r="L693" s="29" t="s">
        <v>739</v>
      </c>
    </row>
    <row r="694" spans="1:12" x14ac:dyDescent="0.2">
      <c r="A694" s="80" t="s">
        <v>51</v>
      </c>
      <c r="B694" s="80"/>
      <c r="C694" s="80"/>
      <c r="D694" s="80"/>
      <c r="E694" s="80"/>
      <c r="F694" s="80"/>
      <c r="G694" s="80"/>
      <c r="H694" s="80"/>
      <c r="I694" s="32"/>
      <c r="J694" s="32"/>
      <c r="K694" s="32"/>
      <c r="L694" s="32"/>
    </row>
    <row r="695" spans="1:12" ht="17.100000000000001" customHeight="1" x14ac:dyDescent="0.2">
      <c r="A695" s="32" t="s">
        <v>598</v>
      </c>
      <c r="B695" s="29" t="s">
        <v>10</v>
      </c>
      <c r="C695" s="32" t="s">
        <v>11</v>
      </c>
      <c r="D695" s="32" t="s">
        <v>12</v>
      </c>
      <c r="E695" s="28" t="s">
        <v>14</v>
      </c>
      <c r="F695" s="86" t="s">
        <v>16</v>
      </c>
      <c r="G695" s="86"/>
      <c r="H695" s="86" t="s">
        <v>597</v>
      </c>
      <c r="I695" s="86"/>
      <c r="J695" s="86" t="s">
        <v>17</v>
      </c>
      <c r="K695" s="86"/>
      <c r="L695" s="86"/>
    </row>
    <row r="696" spans="1:12" ht="24" customHeight="1" x14ac:dyDescent="0.2">
      <c r="A696" s="34" t="s">
        <v>24</v>
      </c>
      <c r="B696" s="35" t="s">
        <v>436</v>
      </c>
      <c r="C696" s="34" t="s">
        <v>26</v>
      </c>
      <c r="D696" s="34" t="s">
        <v>437</v>
      </c>
      <c r="E696" s="33" t="s">
        <v>29</v>
      </c>
      <c r="F696" s="94" t="s">
        <v>662</v>
      </c>
      <c r="G696" s="94"/>
      <c r="H696" s="94">
        <v>0.34165519999999999</v>
      </c>
      <c r="I696" s="94"/>
      <c r="J696" s="95">
        <v>0.3861</v>
      </c>
      <c r="K696" s="95"/>
      <c r="L696" s="95"/>
    </row>
    <row r="697" spans="1:12" ht="24" customHeight="1" x14ac:dyDescent="0.2">
      <c r="A697" s="34" t="s">
        <v>24</v>
      </c>
      <c r="B697" s="35" t="s">
        <v>49</v>
      </c>
      <c r="C697" s="34" t="s">
        <v>26</v>
      </c>
      <c r="D697" s="34" t="s">
        <v>50</v>
      </c>
      <c r="E697" s="33" t="s">
        <v>29</v>
      </c>
      <c r="F697" s="94" t="s">
        <v>661</v>
      </c>
      <c r="G697" s="94"/>
      <c r="H697" s="94">
        <v>0.34165519999999999</v>
      </c>
      <c r="I697" s="94"/>
      <c r="J697" s="95">
        <v>0.2767</v>
      </c>
      <c r="K697" s="95"/>
      <c r="L697" s="95"/>
    </row>
    <row r="698" spans="1:12" ht="17.100000000000001" customHeight="1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 t="s">
        <v>594</v>
      </c>
      <c r="K698" s="29"/>
      <c r="L698" s="29" t="s">
        <v>924</v>
      </c>
    </row>
    <row r="699" spans="1:12" ht="17.100000000000001" customHeight="1" x14ac:dyDescent="0.2">
      <c r="A699" s="32" t="s">
        <v>592</v>
      </c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</row>
    <row r="700" spans="1:12" ht="17.100000000000001" customHeight="1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 t="s">
        <v>591</v>
      </c>
      <c r="K700" s="29"/>
      <c r="L700" s="29" t="s">
        <v>923</v>
      </c>
    </row>
    <row r="701" spans="1:12" ht="17.100000000000001" customHeight="1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 t="s">
        <v>589</v>
      </c>
      <c r="K701" s="29" t="s">
        <v>588</v>
      </c>
      <c r="L701" s="29" t="s">
        <v>922</v>
      </c>
    </row>
    <row r="702" spans="1:12" ht="17.100000000000001" customHeight="1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 t="s">
        <v>586</v>
      </c>
      <c r="K702" s="29"/>
      <c r="L702" s="29" t="s">
        <v>921</v>
      </c>
    </row>
    <row r="703" spans="1:12" ht="17.100000000000001" customHeight="1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 t="s">
        <v>584</v>
      </c>
      <c r="K703" s="29" t="s">
        <v>6</v>
      </c>
      <c r="L703" s="29" t="s">
        <v>920</v>
      </c>
    </row>
    <row r="704" spans="1:12" ht="17.100000000000001" customHeight="1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 t="s">
        <v>582</v>
      </c>
      <c r="K704" s="29"/>
      <c r="L704" s="29" t="s">
        <v>919</v>
      </c>
    </row>
    <row r="705" spans="1:12" ht="30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</row>
    <row r="706" spans="1:12" ht="48" customHeight="1" x14ac:dyDescent="0.2">
      <c r="A706" s="38" t="s">
        <v>918</v>
      </c>
      <c r="B706" s="36" t="s">
        <v>254</v>
      </c>
      <c r="C706" s="38" t="s">
        <v>26</v>
      </c>
      <c r="D706" s="38" t="s">
        <v>255</v>
      </c>
      <c r="E706" s="37" t="s">
        <v>106</v>
      </c>
      <c r="F706" s="36"/>
      <c r="G706" s="36"/>
      <c r="H706" s="36"/>
      <c r="I706" s="36"/>
      <c r="J706" s="36"/>
      <c r="K706" s="36"/>
      <c r="L706" s="36"/>
    </row>
    <row r="707" spans="1:12" x14ac:dyDescent="0.2">
      <c r="A707" s="80" t="s">
        <v>46</v>
      </c>
      <c r="B707" s="80"/>
      <c r="C707" s="80"/>
      <c r="D707" s="80"/>
      <c r="E707" s="80"/>
      <c r="F707" s="80"/>
      <c r="G707" s="80"/>
      <c r="H707" s="80"/>
      <c r="I707" s="32"/>
      <c r="J707" s="32"/>
      <c r="K707" s="32"/>
      <c r="L707" s="32"/>
    </row>
    <row r="708" spans="1:12" ht="17.100000000000001" customHeight="1" x14ac:dyDescent="0.2">
      <c r="A708" s="32" t="s">
        <v>598</v>
      </c>
      <c r="B708" s="29" t="s">
        <v>10</v>
      </c>
      <c r="C708" s="32" t="s">
        <v>11</v>
      </c>
      <c r="D708" s="32" t="s">
        <v>12</v>
      </c>
      <c r="E708" s="28" t="s">
        <v>14</v>
      </c>
      <c r="F708" s="86" t="s">
        <v>16</v>
      </c>
      <c r="G708" s="86"/>
      <c r="H708" s="86" t="s">
        <v>597</v>
      </c>
      <c r="I708" s="86"/>
      <c r="J708" s="86" t="s">
        <v>17</v>
      </c>
      <c r="K708" s="86"/>
      <c r="L708" s="86"/>
    </row>
    <row r="709" spans="1:12" ht="24" customHeight="1" x14ac:dyDescent="0.2">
      <c r="A709" s="34" t="s">
        <v>24</v>
      </c>
      <c r="B709" s="35" t="s">
        <v>438</v>
      </c>
      <c r="C709" s="34" t="s">
        <v>26</v>
      </c>
      <c r="D709" s="34" t="s">
        <v>439</v>
      </c>
      <c r="E709" s="33" t="s">
        <v>29</v>
      </c>
      <c r="F709" s="94" t="s">
        <v>666</v>
      </c>
      <c r="G709" s="94"/>
      <c r="H709" s="94">
        <v>0.2444248</v>
      </c>
      <c r="I709" s="94"/>
      <c r="J709" s="95">
        <v>0.26150000000000001</v>
      </c>
      <c r="K709" s="95"/>
      <c r="L709" s="95"/>
    </row>
    <row r="710" spans="1:12" ht="24" customHeight="1" x14ac:dyDescent="0.2">
      <c r="A710" s="34" t="s">
        <v>24</v>
      </c>
      <c r="B710" s="35" t="s">
        <v>440</v>
      </c>
      <c r="C710" s="34" t="s">
        <v>26</v>
      </c>
      <c r="D710" s="34" t="s">
        <v>441</v>
      </c>
      <c r="E710" s="33" t="s">
        <v>29</v>
      </c>
      <c r="F710" s="94" t="s">
        <v>673</v>
      </c>
      <c r="G710" s="94"/>
      <c r="H710" s="94">
        <v>0.2444248</v>
      </c>
      <c r="I710" s="94"/>
      <c r="J710" s="95">
        <v>0.19070000000000001</v>
      </c>
      <c r="K710" s="95"/>
      <c r="L710" s="95"/>
    </row>
    <row r="711" spans="1:12" ht="17.100000000000001" customHeight="1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 t="s">
        <v>594</v>
      </c>
      <c r="K711" s="29"/>
      <c r="L711" s="29" t="s">
        <v>803</v>
      </c>
    </row>
    <row r="712" spans="1:12" x14ac:dyDescent="0.2">
      <c r="A712" s="80" t="s">
        <v>28</v>
      </c>
      <c r="B712" s="80"/>
      <c r="C712" s="80"/>
      <c r="D712" s="80"/>
      <c r="E712" s="80"/>
      <c r="F712" s="80"/>
      <c r="G712" s="80"/>
      <c r="H712" s="80"/>
      <c r="I712" s="32"/>
      <c r="J712" s="32"/>
      <c r="K712" s="32"/>
      <c r="L712" s="32"/>
    </row>
    <row r="713" spans="1:12" ht="17.100000000000001" customHeight="1" x14ac:dyDescent="0.2">
      <c r="A713" s="32" t="s">
        <v>598</v>
      </c>
      <c r="B713" s="29" t="s">
        <v>10</v>
      </c>
      <c r="C713" s="32" t="s">
        <v>11</v>
      </c>
      <c r="D713" s="32" t="s">
        <v>12</v>
      </c>
      <c r="E713" s="28" t="s">
        <v>14</v>
      </c>
      <c r="F713" s="86" t="s">
        <v>16</v>
      </c>
      <c r="G713" s="86"/>
      <c r="H713" s="86" t="s">
        <v>597</v>
      </c>
      <c r="I713" s="86"/>
      <c r="J713" s="86" t="s">
        <v>17</v>
      </c>
      <c r="K713" s="86"/>
      <c r="L713" s="86"/>
    </row>
    <row r="714" spans="1:12" ht="24" customHeight="1" x14ac:dyDescent="0.2">
      <c r="A714" s="34" t="s">
        <v>24</v>
      </c>
      <c r="B714" s="35" t="s">
        <v>133</v>
      </c>
      <c r="C714" s="34" t="s">
        <v>26</v>
      </c>
      <c r="D714" s="34" t="s">
        <v>134</v>
      </c>
      <c r="E714" s="33" t="s">
        <v>29</v>
      </c>
      <c r="F714" s="94" t="s">
        <v>644</v>
      </c>
      <c r="G714" s="94"/>
      <c r="H714" s="94">
        <v>0.12619359999999999</v>
      </c>
      <c r="I714" s="94"/>
      <c r="J714" s="95">
        <v>1.6393</v>
      </c>
      <c r="K714" s="95"/>
      <c r="L714" s="95"/>
    </row>
    <row r="715" spans="1:12" ht="24" customHeight="1" x14ac:dyDescent="0.2">
      <c r="A715" s="34" t="s">
        <v>24</v>
      </c>
      <c r="B715" s="35" t="s">
        <v>131</v>
      </c>
      <c r="C715" s="34" t="s">
        <v>26</v>
      </c>
      <c r="D715" s="34" t="s">
        <v>132</v>
      </c>
      <c r="E715" s="33" t="s">
        <v>29</v>
      </c>
      <c r="F715" s="94" t="s">
        <v>643</v>
      </c>
      <c r="G715" s="94"/>
      <c r="H715" s="94">
        <v>0.12619359999999999</v>
      </c>
      <c r="I715" s="94"/>
      <c r="J715" s="95">
        <v>1.9371</v>
      </c>
      <c r="K715" s="95"/>
      <c r="L715" s="95"/>
    </row>
    <row r="716" spans="1:12" ht="17.100000000000001" customHeight="1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 t="s">
        <v>594</v>
      </c>
      <c r="K716" s="29"/>
      <c r="L716" s="29" t="s">
        <v>917</v>
      </c>
    </row>
    <row r="717" spans="1:12" x14ac:dyDescent="0.2">
      <c r="A717" s="80" t="s">
        <v>103</v>
      </c>
      <c r="B717" s="80"/>
      <c r="C717" s="80"/>
      <c r="D717" s="80"/>
      <c r="E717" s="80"/>
      <c r="F717" s="80"/>
      <c r="G717" s="80"/>
      <c r="H717" s="80"/>
      <c r="I717" s="32"/>
      <c r="J717" s="32"/>
      <c r="K717" s="32"/>
      <c r="L717" s="32"/>
    </row>
    <row r="718" spans="1:12" ht="17.100000000000001" customHeight="1" x14ac:dyDescent="0.2">
      <c r="A718" s="32" t="s">
        <v>598</v>
      </c>
      <c r="B718" s="29" t="s">
        <v>10</v>
      </c>
      <c r="C718" s="32" t="s">
        <v>11</v>
      </c>
      <c r="D718" s="32" t="s">
        <v>12</v>
      </c>
      <c r="E718" s="28" t="s">
        <v>14</v>
      </c>
      <c r="F718" s="86" t="s">
        <v>16</v>
      </c>
      <c r="G718" s="86"/>
      <c r="H718" s="86" t="s">
        <v>597</v>
      </c>
      <c r="I718" s="86"/>
      <c r="J718" s="86" t="s">
        <v>17</v>
      </c>
      <c r="K718" s="86"/>
      <c r="L718" s="86"/>
    </row>
    <row r="719" spans="1:12" ht="24" customHeight="1" x14ac:dyDescent="0.2">
      <c r="A719" s="34" t="s">
        <v>24</v>
      </c>
      <c r="B719" s="35" t="s">
        <v>251</v>
      </c>
      <c r="C719" s="34" t="s">
        <v>26</v>
      </c>
      <c r="D719" s="34" t="s">
        <v>252</v>
      </c>
      <c r="E719" s="33" t="s">
        <v>23</v>
      </c>
      <c r="F719" s="94" t="s">
        <v>708</v>
      </c>
      <c r="G719" s="94"/>
      <c r="H719" s="94">
        <v>8.9999999999999993E-3</v>
      </c>
      <c r="I719" s="94"/>
      <c r="J719" s="95">
        <v>0.02</v>
      </c>
      <c r="K719" s="95"/>
      <c r="L719" s="95"/>
    </row>
    <row r="720" spans="1:12" ht="48" customHeight="1" x14ac:dyDescent="0.2">
      <c r="A720" s="34" t="s">
        <v>24</v>
      </c>
      <c r="B720" s="35" t="s">
        <v>256</v>
      </c>
      <c r="C720" s="34" t="s">
        <v>26</v>
      </c>
      <c r="D720" s="34" t="s">
        <v>257</v>
      </c>
      <c r="E720" s="33" t="s">
        <v>106</v>
      </c>
      <c r="F720" s="94" t="s">
        <v>916</v>
      </c>
      <c r="G720" s="94"/>
      <c r="H720" s="94">
        <v>1.0149999999999999</v>
      </c>
      <c r="I720" s="94"/>
      <c r="J720" s="95">
        <v>96.27</v>
      </c>
      <c r="K720" s="95"/>
      <c r="L720" s="95"/>
    </row>
    <row r="721" spans="1:12" ht="17.100000000000001" customHeight="1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 t="s">
        <v>594</v>
      </c>
      <c r="K721" s="29"/>
      <c r="L721" s="29" t="s">
        <v>915</v>
      </c>
    </row>
    <row r="722" spans="1:12" x14ac:dyDescent="0.2">
      <c r="A722" s="80" t="s">
        <v>444</v>
      </c>
      <c r="B722" s="80"/>
      <c r="C722" s="80"/>
      <c r="D722" s="80"/>
      <c r="E722" s="80"/>
      <c r="F722" s="80"/>
      <c r="G722" s="80"/>
      <c r="H722" s="80"/>
      <c r="I722" s="32"/>
      <c r="J722" s="32"/>
      <c r="K722" s="32"/>
      <c r="L722" s="32"/>
    </row>
    <row r="723" spans="1:12" ht="17.100000000000001" customHeight="1" x14ac:dyDescent="0.2">
      <c r="A723" s="32" t="s">
        <v>598</v>
      </c>
      <c r="B723" s="29" t="s">
        <v>10</v>
      </c>
      <c r="C723" s="32" t="s">
        <v>11</v>
      </c>
      <c r="D723" s="32" t="s">
        <v>12</v>
      </c>
      <c r="E723" s="28" t="s">
        <v>14</v>
      </c>
      <c r="F723" s="86" t="s">
        <v>16</v>
      </c>
      <c r="G723" s="86"/>
      <c r="H723" s="86" t="s">
        <v>597</v>
      </c>
      <c r="I723" s="86"/>
      <c r="J723" s="86" t="s">
        <v>17</v>
      </c>
      <c r="K723" s="86"/>
      <c r="L723" s="86"/>
    </row>
    <row r="724" spans="1:12" ht="24" customHeight="1" x14ac:dyDescent="0.2">
      <c r="A724" s="34" t="s">
        <v>24</v>
      </c>
      <c r="B724" s="35" t="s">
        <v>442</v>
      </c>
      <c r="C724" s="34" t="s">
        <v>26</v>
      </c>
      <c r="D724" s="34" t="s">
        <v>443</v>
      </c>
      <c r="E724" s="33" t="s">
        <v>29</v>
      </c>
      <c r="F724" s="94" t="s">
        <v>666</v>
      </c>
      <c r="G724" s="94"/>
      <c r="H724" s="94">
        <v>0.2444248</v>
      </c>
      <c r="I724" s="94"/>
      <c r="J724" s="95">
        <v>0.26150000000000001</v>
      </c>
      <c r="K724" s="95"/>
      <c r="L724" s="95"/>
    </row>
    <row r="725" spans="1:12" ht="17.100000000000001" customHeight="1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 t="s">
        <v>594</v>
      </c>
      <c r="K725" s="29"/>
      <c r="L725" s="29" t="s">
        <v>769</v>
      </c>
    </row>
    <row r="726" spans="1:12" x14ac:dyDescent="0.2">
      <c r="A726" s="80" t="s">
        <v>54</v>
      </c>
      <c r="B726" s="80"/>
      <c r="C726" s="80"/>
      <c r="D726" s="80"/>
      <c r="E726" s="80"/>
      <c r="F726" s="80"/>
      <c r="G726" s="80"/>
      <c r="H726" s="80"/>
      <c r="I726" s="32"/>
      <c r="J726" s="32"/>
      <c r="K726" s="32"/>
      <c r="L726" s="32"/>
    </row>
    <row r="727" spans="1:12" ht="17.100000000000001" customHeight="1" x14ac:dyDescent="0.2">
      <c r="A727" s="32" t="s">
        <v>598</v>
      </c>
      <c r="B727" s="29" t="s">
        <v>10</v>
      </c>
      <c r="C727" s="32" t="s">
        <v>11</v>
      </c>
      <c r="D727" s="32" t="s">
        <v>12</v>
      </c>
      <c r="E727" s="28" t="s">
        <v>14</v>
      </c>
      <c r="F727" s="86" t="s">
        <v>16</v>
      </c>
      <c r="G727" s="86"/>
      <c r="H727" s="86" t="s">
        <v>597</v>
      </c>
      <c r="I727" s="86"/>
      <c r="J727" s="86" t="s">
        <v>17</v>
      </c>
      <c r="K727" s="86"/>
      <c r="L727" s="86"/>
    </row>
    <row r="728" spans="1:12" ht="24" customHeight="1" x14ac:dyDescent="0.2">
      <c r="A728" s="34" t="s">
        <v>24</v>
      </c>
      <c r="B728" s="35" t="s">
        <v>52</v>
      </c>
      <c r="C728" s="34" t="s">
        <v>26</v>
      </c>
      <c r="D728" s="34" t="s">
        <v>53</v>
      </c>
      <c r="E728" s="33" t="s">
        <v>29</v>
      </c>
      <c r="F728" s="94" t="s">
        <v>664</v>
      </c>
      <c r="G728" s="94"/>
      <c r="H728" s="94">
        <v>0.2444248</v>
      </c>
      <c r="I728" s="94"/>
      <c r="J728" s="95">
        <v>1.47E-2</v>
      </c>
      <c r="K728" s="95"/>
      <c r="L728" s="95"/>
    </row>
    <row r="729" spans="1:12" ht="17.100000000000001" customHeight="1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 t="s">
        <v>594</v>
      </c>
      <c r="K729" s="29"/>
      <c r="L729" s="29" t="s">
        <v>681</v>
      </c>
    </row>
    <row r="730" spans="1:12" x14ac:dyDescent="0.2">
      <c r="A730" s="80" t="s">
        <v>51</v>
      </c>
      <c r="B730" s="80"/>
      <c r="C730" s="80"/>
      <c r="D730" s="80"/>
      <c r="E730" s="80"/>
      <c r="F730" s="80"/>
      <c r="G730" s="80"/>
      <c r="H730" s="80"/>
      <c r="I730" s="32"/>
      <c r="J730" s="32"/>
      <c r="K730" s="32"/>
      <c r="L730" s="32"/>
    </row>
    <row r="731" spans="1:12" ht="17.100000000000001" customHeight="1" x14ac:dyDescent="0.2">
      <c r="A731" s="32" t="s">
        <v>598</v>
      </c>
      <c r="B731" s="29" t="s">
        <v>10</v>
      </c>
      <c r="C731" s="32" t="s">
        <v>11</v>
      </c>
      <c r="D731" s="32" t="s">
        <v>12</v>
      </c>
      <c r="E731" s="28" t="s">
        <v>14</v>
      </c>
      <c r="F731" s="86" t="s">
        <v>16</v>
      </c>
      <c r="G731" s="86"/>
      <c r="H731" s="86" t="s">
        <v>597</v>
      </c>
      <c r="I731" s="86"/>
      <c r="J731" s="86" t="s">
        <v>17</v>
      </c>
      <c r="K731" s="86"/>
      <c r="L731" s="86"/>
    </row>
    <row r="732" spans="1:12" ht="24" customHeight="1" x14ac:dyDescent="0.2">
      <c r="A732" s="34" t="s">
        <v>24</v>
      </c>
      <c r="B732" s="35" t="s">
        <v>436</v>
      </c>
      <c r="C732" s="34" t="s">
        <v>26</v>
      </c>
      <c r="D732" s="34" t="s">
        <v>437</v>
      </c>
      <c r="E732" s="33" t="s">
        <v>29</v>
      </c>
      <c r="F732" s="94" t="s">
        <v>662</v>
      </c>
      <c r="G732" s="94"/>
      <c r="H732" s="94">
        <v>0.2444248</v>
      </c>
      <c r="I732" s="94"/>
      <c r="J732" s="95">
        <v>0.2762</v>
      </c>
      <c r="K732" s="95"/>
      <c r="L732" s="95"/>
    </row>
    <row r="733" spans="1:12" ht="24" customHeight="1" x14ac:dyDescent="0.2">
      <c r="A733" s="34" t="s">
        <v>24</v>
      </c>
      <c r="B733" s="35" t="s">
        <v>49</v>
      </c>
      <c r="C733" s="34" t="s">
        <v>26</v>
      </c>
      <c r="D733" s="34" t="s">
        <v>50</v>
      </c>
      <c r="E733" s="33" t="s">
        <v>29</v>
      </c>
      <c r="F733" s="94" t="s">
        <v>661</v>
      </c>
      <c r="G733" s="94"/>
      <c r="H733" s="94">
        <v>0.2444248</v>
      </c>
      <c r="I733" s="94"/>
      <c r="J733" s="95">
        <v>0.19800000000000001</v>
      </c>
      <c r="K733" s="95"/>
      <c r="L733" s="95"/>
    </row>
    <row r="734" spans="1:12" ht="17.100000000000001" customHeight="1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 t="s">
        <v>594</v>
      </c>
      <c r="K734" s="29"/>
      <c r="L734" s="29" t="s">
        <v>914</v>
      </c>
    </row>
    <row r="735" spans="1:12" ht="17.100000000000001" customHeight="1" x14ac:dyDescent="0.2">
      <c r="A735" s="32" t="s">
        <v>592</v>
      </c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</row>
    <row r="736" spans="1:12" ht="17.100000000000001" customHeight="1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 t="s">
        <v>591</v>
      </c>
      <c r="K736" s="29"/>
      <c r="L736" s="29" t="s">
        <v>913</v>
      </c>
    </row>
    <row r="737" spans="1:12" ht="17.100000000000001" customHeight="1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 t="s">
        <v>589</v>
      </c>
      <c r="K737" s="29" t="s">
        <v>588</v>
      </c>
      <c r="L737" s="29" t="s">
        <v>912</v>
      </c>
    </row>
    <row r="738" spans="1:12" ht="17.100000000000001" customHeight="1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 t="s">
        <v>586</v>
      </c>
      <c r="K738" s="29"/>
      <c r="L738" s="29" t="s">
        <v>911</v>
      </c>
    </row>
    <row r="739" spans="1:12" ht="17.100000000000001" customHeight="1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 t="s">
        <v>584</v>
      </c>
      <c r="K739" s="29" t="s">
        <v>6</v>
      </c>
      <c r="L739" s="29" t="s">
        <v>910</v>
      </c>
    </row>
    <row r="740" spans="1:12" ht="17.100000000000001" customHeight="1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 t="s">
        <v>582</v>
      </c>
      <c r="K740" s="29"/>
      <c r="L740" s="29" t="s">
        <v>909</v>
      </c>
    </row>
    <row r="741" spans="1:12" ht="30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</row>
    <row r="742" spans="1:12" ht="48" customHeight="1" x14ac:dyDescent="0.2">
      <c r="A742" s="38" t="s">
        <v>908</v>
      </c>
      <c r="B742" s="36" t="s">
        <v>259</v>
      </c>
      <c r="C742" s="38" t="s">
        <v>26</v>
      </c>
      <c r="D742" s="38" t="s">
        <v>260</v>
      </c>
      <c r="E742" s="37" t="s">
        <v>106</v>
      </c>
      <c r="F742" s="36"/>
      <c r="G742" s="36"/>
      <c r="H742" s="36"/>
      <c r="I742" s="36"/>
      <c r="J742" s="36"/>
      <c r="K742" s="36"/>
      <c r="L742" s="36"/>
    </row>
    <row r="743" spans="1:12" x14ac:dyDescent="0.2">
      <c r="A743" s="80" t="s">
        <v>46</v>
      </c>
      <c r="B743" s="80"/>
      <c r="C743" s="80"/>
      <c r="D743" s="80"/>
      <c r="E743" s="80"/>
      <c r="F743" s="80"/>
      <c r="G743" s="80"/>
      <c r="H743" s="80"/>
      <c r="I743" s="32"/>
      <c r="J743" s="32"/>
      <c r="K743" s="32"/>
      <c r="L743" s="32"/>
    </row>
    <row r="744" spans="1:12" ht="17.100000000000001" customHeight="1" x14ac:dyDescent="0.2">
      <c r="A744" s="32" t="s">
        <v>598</v>
      </c>
      <c r="B744" s="29" t="s">
        <v>10</v>
      </c>
      <c r="C744" s="32" t="s">
        <v>11</v>
      </c>
      <c r="D744" s="32" t="s">
        <v>12</v>
      </c>
      <c r="E744" s="28" t="s">
        <v>14</v>
      </c>
      <c r="F744" s="86" t="s">
        <v>16</v>
      </c>
      <c r="G744" s="86"/>
      <c r="H744" s="86" t="s">
        <v>597</v>
      </c>
      <c r="I744" s="86"/>
      <c r="J744" s="86" t="s">
        <v>17</v>
      </c>
      <c r="K744" s="86"/>
      <c r="L744" s="86"/>
    </row>
    <row r="745" spans="1:12" ht="24" customHeight="1" x14ac:dyDescent="0.2">
      <c r="A745" s="34" t="s">
        <v>24</v>
      </c>
      <c r="B745" s="35" t="s">
        <v>449</v>
      </c>
      <c r="C745" s="34" t="s">
        <v>26</v>
      </c>
      <c r="D745" s="34" t="s">
        <v>450</v>
      </c>
      <c r="E745" s="33" t="s">
        <v>29</v>
      </c>
      <c r="F745" s="94" t="s">
        <v>672</v>
      </c>
      <c r="G745" s="94"/>
      <c r="H745" s="94">
        <v>0.18251400000000001</v>
      </c>
      <c r="I745" s="94"/>
      <c r="J745" s="95">
        <v>0.1716</v>
      </c>
      <c r="K745" s="95"/>
      <c r="L745" s="95"/>
    </row>
    <row r="746" spans="1:12" ht="24" customHeight="1" x14ac:dyDescent="0.2">
      <c r="A746" s="34" t="s">
        <v>24</v>
      </c>
      <c r="B746" s="35" t="s">
        <v>451</v>
      </c>
      <c r="C746" s="34" t="s">
        <v>26</v>
      </c>
      <c r="D746" s="34" t="s">
        <v>452</v>
      </c>
      <c r="E746" s="33" t="s">
        <v>29</v>
      </c>
      <c r="F746" s="94" t="s">
        <v>690</v>
      </c>
      <c r="G746" s="94"/>
      <c r="H746" s="94">
        <v>0.18251400000000001</v>
      </c>
      <c r="I746" s="94"/>
      <c r="J746" s="95">
        <v>5.8400000000000001E-2</v>
      </c>
      <c r="K746" s="95"/>
      <c r="L746" s="95"/>
    </row>
    <row r="747" spans="1:12" ht="17.100000000000001" customHeight="1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 t="s">
        <v>594</v>
      </c>
      <c r="K747" s="29"/>
      <c r="L747" s="29" t="s">
        <v>689</v>
      </c>
    </row>
    <row r="748" spans="1:12" x14ac:dyDescent="0.2">
      <c r="A748" s="80" t="s">
        <v>28</v>
      </c>
      <c r="B748" s="80"/>
      <c r="C748" s="80"/>
      <c r="D748" s="80"/>
      <c r="E748" s="80"/>
      <c r="F748" s="80"/>
      <c r="G748" s="80"/>
      <c r="H748" s="80"/>
      <c r="I748" s="32"/>
      <c r="J748" s="32"/>
      <c r="K748" s="32"/>
      <c r="L748" s="32"/>
    </row>
    <row r="749" spans="1:12" ht="17.100000000000001" customHeight="1" x14ac:dyDescent="0.2">
      <c r="A749" s="32" t="s">
        <v>598</v>
      </c>
      <c r="B749" s="29" t="s">
        <v>10</v>
      </c>
      <c r="C749" s="32" t="s">
        <v>11</v>
      </c>
      <c r="D749" s="32" t="s">
        <v>12</v>
      </c>
      <c r="E749" s="28" t="s">
        <v>14</v>
      </c>
      <c r="F749" s="86" t="s">
        <v>16</v>
      </c>
      <c r="G749" s="86"/>
      <c r="H749" s="86" t="s">
        <v>597</v>
      </c>
      <c r="I749" s="86"/>
      <c r="J749" s="86" t="s">
        <v>17</v>
      </c>
      <c r="K749" s="86"/>
      <c r="L749" s="86"/>
    </row>
    <row r="750" spans="1:12" ht="24" customHeight="1" x14ac:dyDescent="0.2">
      <c r="A750" s="34" t="s">
        <v>24</v>
      </c>
      <c r="B750" s="35" t="s">
        <v>507</v>
      </c>
      <c r="C750" s="34" t="s">
        <v>26</v>
      </c>
      <c r="D750" s="34" t="s">
        <v>508</v>
      </c>
      <c r="E750" s="33" t="s">
        <v>29</v>
      </c>
      <c r="F750" s="94" t="s">
        <v>688</v>
      </c>
      <c r="G750" s="94"/>
      <c r="H750" s="94">
        <v>0.16309470000000001</v>
      </c>
      <c r="I750" s="94"/>
      <c r="J750" s="95">
        <v>2.4904999999999999</v>
      </c>
      <c r="K750" s="95"/>
      <c r="L750" s="95"/>
    </row>
    <row r="751" spans="1:12" ht="24" customHeight="1" x14ac:dyDescent="0.2">
      <c r="A751" s="34" t="s">
        <v>24</v>
      </c>
      <c r="B751" s="35" t="s">
        <v>447</v>
      </c>
      <c r="C751" s="34" t="s">
        <v>26</v>
      </c>
      <c r="D751" s="34" t="s">
        <v>448</v>
      </c>
      <c r="E751" s="33" t="s">
        <v>29</v>
      </c>
      <c r="F751" s="94" t="s">
        <v>687</v>
      </c>
      <c r="G751" s="94"/>
      <c r="H751" s="94">
        <v>2.3299199999999999E-2</v>
      </c>
      <c r="I751" s="94"/>
      <c r="J751" s="95">
        <v>0.30149999999999999</v>
      </c>
      <c r="K751" s="95"/>
      <c r="L751" s="95"/>
    </row>
    <row r="752" spans="1:12" ht="17.100000000000001" customHeight="1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 t="s">
        <v>594</v>
      </c>
      <c r="K752" s="29"/>
      <c r="L752" s="29" t="s">
        <v>907</v>
      </c>
    </row>
    <row r="753" spans="1:12" x14ac:dyDescent="0.2">
      <c r="A753" s="80" t="s">
        <v>103</v>
      </c>
      <c r="B753" s="80"/>
      <c r="C753" s="80"/>
      <c r="D753" s="80"/>
      <c r="E753" s="80"/>
      <c r="F753" s="80"/>
      <c r="G753" s="80"/>
      <c r="H753" s="80"/>
      <c r="I753" s="32"/>
      <c r="J753" s="32"/>
      <c r="K753" s="32"/>
      <c r="L753" s="32"/>
    </row>
    <row r="754" spans="1:12" ht="17.100000000000001" customHeight="1" x14ac:dyDescent="0.2">
      <c r="A754" s="32" t="s">
        <v>598</v>
      </c>
      <c r="B754" s="29" t="s">
        <v>10</v>
      </c>
      <c r="C754" s="32" t="s">
        <v>11</v>
      </c>
      <c r="D754" s="32" t="s">
        <v>12</v>
      </c>
      <c r="E754" s="28" t="s">
        <v>14</v>
      </c>
      <c r="F754" s="86" t="s">
        <v>16</v>
      </c>
      <c r="G754" s="86"/>
      <c r="H754" s="86" t="s">
        <v>597</v>
      </c>
      <c r="I754" s="86"/>
      <c r="J754" s="86" t="s">
        <v>17</v>
      </c>
      <c r="K754" s="86"/>
      <c r="L754" s="86"/>
    </row>
    <row r="755" spans="1:12" ht="36" customHeight="1" x14ac:dyDescent="0.2">
      <c r="A755" s="34" t="s">
        <v>24</v>
      </c>
      <c r="B755" s="35" t="s">
        <v>158</v>
      </c>
      <c r="C755" s="34" t="s">
        <v>26</v>
      </c>
      <c r="D755" s="34" t="s">
        <v>159</v>
      </c>
      <c r="E755" s="33" t="s">
        <v>23</v>
      </c>
      <c r="F755" s="94" t="s">
        <v>906</v>
      </c>
      <c r="G755" s="94"/>
      <c r="H755" s="94">
        <v>4</v>
      </c>
      <c r="I755" s="94"/>
      <c r="J755" s="95">
        <v>3.2</v>
      </c>
      <c r="K755" s="95"/>
      <c r="L755" s="95"/>
    </row>
    <row r="756" spans="1:12" ht="24" customHeight="1" x14ac:dyDescent="0.2">
      <c r="A756" s="34" t="s">
        <v>24</v>
      </c>
      <c r="B756" s="35" t="s">
        <v>160</v>
      </c>
      <c r="C756" s="34" t="s">
        <v>26</v>
      </c>
      <c r="D756" s="34" t="s">
        <v>161</v>
      </c>
      <c r="E756" s="33" t="s">
        <v>23</v>
      </c>
      <c r="F756" s="94" t="s">
        <v>905</v>
      </c>
      <c r="G756" s="94"/>
      <c r="H756" s="94">
        <v>1.333</v>
      </c>
      <c r="I756" s="94"/>
      <c r="J756" s="95">
        <v>1.65</v>
      </c>
      <c r="K756" s="95"/>
      <c r="L756" s="95"/>
    </row>
    <row r="757" spans="1:12" ht="24" customHeight="1" x14ac:dyDescent="0.2">
      <c r="A757" s="34" t="s">
        <v>24</v>
      </c>
      <c r="B757" s="35" t="s">
        <v>162</v>
      </c>
      <c r="C757" s="34" t="s">
        <v>26</v>
      </c>
      <c r="D757" s="34" t="s">
        <v>163</v>
      </c>
      <c r="E757" s="33" t="s">
        <v>106</v>
      </c>
      <c r="F757" s="94" t="s">
        <v>904</v>
      </c>
      <c r="G757" s="94"/>
      <c r="H757" s="94">
        <v>0.56000000000000005</v>
      </c>
      <c r="I757" s="94"/>
      <c r="J757" s="95">
        <v>14.43</v>
      </c>
      <c r="K757" s="95"/>
      <c r="L757" s="95"/>
    </row>
    <row r="758" spans="1:12" ht="24" customHeight="1" x14ac:dyDescent="0.2">
      <c r="A758" s="34" t="s">
        <v>24</v>
      </c>
      <c r="B758" s="35" t="s">
        <v>164</v>
      </c>
      <c r="C758" s="34" t="s">
        <v>26</v>
      </c>
      <c r="D758" s="34" t="s">
        <v>165</v>
      </c>
      <c r="E758" s="33" t="s">
        <v>23</v>
      </c>
      <c r="F758" s="94" t="s">
        <v>888</v>
      </c>
      <c r="G758" s="94"/>
      <c r="H758" s="94">
        <v>4</v>
      </c>
      <c r="I758" s="94"/>
      <c r="J758" s="95">
        <v>1.24</v>
      </c>
      <c r="K758" s="95"/>
      <c r="L758" s="95"/>
    </row>
    <row r="759" spans="1:12" ht="24" customHeight="1" x14ac:dyDescent="0.2">
      <c r="A759" s="34" t="s">
        <v>24</v>
      </c>
      <c r="B759" s="35" t="s">
        <v>166</v>
      </c>
      <c r="C759" s="34" t="s">
        <v>26</v>
      </c>
      <c r="D759" s="34" t="s">
        <v>167</v>
      </c>
      <c r="E759" s="33" t="s">
        <v>106</v>
      </c>
      <c r="F759" s="94" t="s">
        <v>903</v>
      </c>
      <c r="G759" s="94"/>
      <c r="H759" s="94">
        <v>0.46700000000000003</v>
      </c>
      <c r="I759" s="94"/>
      <c r="J759" s="95">
        <v>2.69</v>
      </c>
      <c r="K759" s="95"/>
      <c r="L759" s="95"/>
    </row>
    <row r="760" spans="1:12" ht="17.100000000000001" customHeight="1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 t="s">
        <v>594</v>
      </c>
      <c r="K760" s="29"/>
      <c r="L760" s="29" t="s">
        <v>902</v>
      </c>
    </row>
    <row r="761" spans="1:12" x14ac:dyDescent="0.2">
      <c r="A761" s="80" t="s">
        <v>444</v>
      </c>
      <c r="B761" s="80"/>
      <c r="C761" s="80"/>
      <c r="D761" s="80"/>
      <c r="E761" s="80"/>
      <c r="F761" s="80"/>
      <c r="G761" s="80"/>
      <c r="H761" s="80"/>
      <c r="I761" s="32"/>
      <c r="J761" s="32"/>
      <c r="K761" s="32"/>
      <c r="L761" s="32"/>
    </row>
    <row r="762" spans="1:12" ht="17.100000000000001" customHeight="1" x14ac:dyDescent="0.2">
      <c r="A762" s="32" t="s">
        <v>598</v>
      </c>
      <c r="B762" s="29" t="s">
        <v>10</v>
      </c>
      <c r="C762" s="32" t="s">
        <v>11</v>
      </c>
      <c r="D762" s="32" t="s">
        <v>12</v>
      </c>
      <c r="E762" s="28" t="s">
        <v>14</v>
      </c>
      <c r="F762" s="86" t="s">
        <v>16</v>
      </c>
      <c r="G762" s="86"/>
      <c r="H762" s="86" t="s">
        <v>597</v>
      </c>
      <c r="I762" s="86"/>
      <c r="J762" s="86" t="s">
        <v>17</v>
      </c>
      <c r="K762" s="86"/>
      <c r="L762" s="86"/>
    </row>
    <row r="763" spans="1:12" ht="24" customHeight="1" x14ac:dyDescent="0.2">
      <c r="A763" s="34" t="s">
        <v>24</v>
      </c>
      <c r="B763" s="35" t="s">
        <v>442</v>
      </c>
      <c r="C763" s="34" t="s">
        <v>26</v>
      </c>
      <c r="D763" s="34" t="s">
        <v>443</v>
      </c>
      <c r="E763" s="33" t="s">
        <v>29</v>
      </c>
      <c r="F763" s="94" t="s">
        <v>666</v>
      </c>
      <c r="G763" s="94"/>
      <c r="H763" s="94">
        <v>0.18251400000000001</v>
      </c>
      <c r="I763" s="94"/>
      <c r="J763" s="95">
        <v>0.1953</v>
      </c>
      <c r="K763" s="95"/>
      <c r="L763" s="95"/>
    </row>
    <row r="764" spans="1:12" ht="17.100000000000001" customHeight="1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 t="s">
        <v>594</v>
      </c>
      <c r="K764" s="29"/>
      <c r="L764" s="29" t="s">
        <v>682</v>
      </c>
    </row>
    <row r="765" spans="1:12" x14ac:dyDescent="0.2">
      <c r="A765" s="80" t="s">
        <v>54</v>
      </c>
      <c r="B765" s="80"/>
      <c r="C765" s="80"/>
      <c r="D765" s="80"/>
      <c r="E765" s="80"/>
      <c r="F765" s="80"/>
      <c r="G765" s="80"/>
      <c r="H765" s="80"/>
      <c r="I765" s="32"/>
      <c r="J765" s="32"/>
      <c r="K765" s="32"/>
      <c r="L765" s="32"/>
    </row>
    <row r="766" spans="1:12" ht="17.100000000000001" customHeight="1" x14ac:dyDescent="0.2">
      <c r="A766" s="32" t="s">
        <v>598</v>
      </c>
      <c r="B766" s="29" t="s">
        <v>10</v>
      </c>
      <c r="C766" s="32" t="s">
        <v>11</v>
      </c>
      <c r="D766" s="32" t="s">
        <v>12</v>
      </c>
      <c r="E766" s="28" t="s">
        <v>14</v>
      </c>
      <c r="F766" s="86" t="s">
        <v>16</v>
      </c>
      <c r="G766" s="86"/>
      <c r="H766" s="86" t="s">
        <v>597</v>
      </c>
      <c r="I766" s="86"/>
      <c r="J766" s="86" t="s">
        <v>17</v>
      </c>
      <c r="K766" s="86"/>
      <c r="L766" s="86"/>
    </row>
    <row r="767" spans="1:12" ht="24" customHeight="1" x14ac:dyDescent="0.2">
      <c r="A767" s="34" t="s">
        <v>24</v>
      </c>
      <c r="B767" s="35" t="s">
        <v>52</v>
      </c>
      <c r="C767" s="34" t="s">
        <v>26</v>
      </c>
      <c r="D767" s="34" t="s">
        <v>53</v>
      </c>
      <c r="E767" s="33" t="s">
        <v>29</v>
      </c>
      <c r="F767" s="94" t="s">
        <v>664</v>
      </c>
      <c r="G767" s="94"/>
      <c r="H767" s="94">
        <v>0.18251400000000001</v>
      </c>
      <c r="I767" s="94"/>
      <c r="J767" s="95">
        <v>1.0999999999999999E-2</v>
      </c>
      <c r="K767" s="95"/>
      <c r="L767" s="95"/>
    </row>
    <row r="768" spans="1:12" ht="17.100000000000001" customHeight="1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 t="s">
        <v>594</v>
      </c>
      <c r="K768" s="29"/>
      <c r="L768" s="29" t="s">
        <v>681</v>
      </c>
    </row>
    <row r="769" spans="1:12" x14ac:dyDescent="0.2">
      <c r="A769" s="80" t="s">
        <v>51</v>
      </c>
      <c r="B769" s="80"/>
      <c r="C769" s="80"/>
      <c r="D769" s="80"/>
      <c r="E769" s="80"/>
      <c r="F769" s="80"/>
      <c r="G769" s="80"/>
      <c r="H769" s="80"/>
      <c r="I769" s="32"/>
      <c r="J769" s="32"/>
      <c r="K769" s="32"/>
      <c r="L769" s="32"/>
    </row>
    <row r="770" spans="1:12" ht="17.100000000000001" customHeight="1" x14ac:dyDescent="0.2">
      <c r="A770" s="32" t="s">
        <v>598</v>
      </c>
      <c r="B770" s="29" t="s">
        <v>10</v>
      </c>
      <c r="C770" s="32" t="s">
        <v>11</v>
      </c>
      <c r="D770" s="32" t="s">
        <v>12</v>
      </c>
      <c r="E770" s="28" t="s">
        <v>14</v>
      </c>
      <c r="F770" s="86" t="s">
        <v>16</v>
      </c>
      <c r="G770" s="86"/>
      <c r="H770" s="86" t="s">
        <v>597</v>
      </c>
      <c r="I770" s="86"/>
      <c r="J770" s="86" t="s">
        <v>17</v>
      </c>
      <c r="K770" s="86"/>
      <c r="L770" s="86"/>
    </row>
    <row r="771" spans="1:12" ht="24" customHeight="1" x14ac:dyDescent="0.2">
      <c r="A771" s="34" t="s">
        <v>24</v>
      </c>
      <c r="B771" s="35" t="s">
        <v>436</v>
      </c>
      <c r="C771" s="34" t="s">
        <v>26</v>
      </c>
      <c r="D771" s="34" t="s">
        <v>437</v>
      </c>
      <c r="E771" s="33" t="s">
        <v>29</v>
      </c>
      <c r="F771" s="94" t="s">
        <v>662</v>
      </c>
      <c r="G771" s="94"/>
      <c r="H771" s="94">
        <v>0.18251400000000001</v>
      </c>
      <c r="I771" s="94"/>
      <c r="J771" s="95">
        <v>0.20619999999999999</v>
      </c>
      <c r="K771" s="95"/>
      <c r="L771" s="95"/>
    </row>
    <row r="772" spans="1:12" ht="24" customHeight="1" x14ac:dyDescent="0.2">
      <c r="A772" s="34" t="s">
        <v>24</v>
      </c>
      <c r="B772" s="35" t="s">
        <v>49</v>
      </c>
      <c r="C772" s="34" t="s">
        <v>26</v>
      </c>
      <c r="D772" s="34" t="s">
        <v>50</v>
      </c>
      <c r="E772" s="33" t="s">
        <v>29</v>
      </c>
      <c r="F772" s="94" t="s">
        <v>661</v>
      </c>
      <c r="G772" s="94"/>
      <c r="H772" s="94">
        <v>0.18251400000000001</v>
      </c>
      <c r="I772" s="94"/>
      <c r="J772" s="95">
        <v>0.14779999999999999</v>
      </c>
      <c r="K772" s="95"/>
      <c r="L772" s="95"/>
    </row>
    <row r="773" spans="1:12" ht="17.100000000000001" customHeight="1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 t="s">
        <v>594</v>
      </c>
      <c r="K773" s="29"/>
      <c r="L773" s="29" t="s">
        <v>901</v>
      </c>
    </row>
    <row r="774" spans="1:12" ht="17.100000000000001" customHeight="1" x14ac:dyDescent="0.2">
      <c r="A774" s="32" t="s">
        <v>592</v>
      </c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</row>
    <row r="775" spans="1:12" ht="17.100000000000001" customHeight="1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 t="s">
        <v>591</v>
      </c>
      <c r="K775" s="29"/>
      <c r="L775" s="29" t="s">
        <v>900</v>
      </c>
    </row>
    <row r="776" spans="1:12" ht="17.100000000000001" customHeight="1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 t="s">
        <v>589</v>
      </c>
      <c r="K776" s="29" t="s">
        <v>588</v>
      </c>
      <c r="L776" s="29" t="s">
        <v>899</v>
      </c>
    </row>
    <row r="777" spans="1:12" ht="17.100000000000001" customHeight="1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 t="s">
        <v>586</v>
      </c>
      <c r="K777" s="29"/>
      <c r="L777" s="29" t="s">
        <v>898</v>
      </c>
    </row>
    <row r="778" spans="1:12" ht="17.100000000000001" customHeight="1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 t="s">
        <v>584</v>
      </c>
      <c r="K778" s="29" t="s">
        <v>6</v>
      </c>
      <c r="L778" s="29" t="s">
        <v>897</v>
      </c>
    </row>
    <row r="779" spans="1:12" ht="17.100000000000001" customHeight="1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 t="s">
        <v>582</v>
      </c>
      <c r="K779" s="29"/>
      <c r="L779" s="29" t="s">
        <v>896</v>
      </c>
    </row>
    <row r="780" spans="1:12" ht="30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</row>
    <row r="781" spans="1:12" ht="24" customHeight="1" x14ac:dyDescent="0.2">
      <c r="A781" s="38" t="s">
        <v>895</v>
      </c>
      <c r="B781" s="36" t="s">
        <v>262</v>
      </c>
      <c r="C781" s="38" t="s">
        <v>26</v>
      </c>
      <c r="D781" s="38" t="s">
        <v>263</v>
      </c>
      <c r="E781" s="37" t="s">
        <v>23</v>
      </c>
      <c r="F781" s="36"/>
      <c r="G781" s="36"/>
      <c r="H781" s="36"/>
      <c r="I781" s="36"/>
      <c r="J781" s="36"/>
      <c r="K781" s="36"/>
      <c r="L781" s="36"/>
    </row>
    <row r="782" spans="1:12" x14ac:dyDescent="0.2">
      <c r="A782" s="80" t="s">
        <v>46</v>
      </c>
      <c r="B782" s="80"/>
      <c r="C782" s="80"/>
      <c r="D782" s="80"/>
      <c r="E782" s="80"/>
      <c r="F782" s="80"/>
      <c r="G782" s="80"/>
      <c r="H782" s="80"/>
      <c r="I782" s="32"/>
      <c r="J782" s="32"/>
      <c r="K782" s="32"/>
      <c r="L782" s="32"/>
    </row>
    <row r="783" spans="1:12" ht="17.100000000000001" customHeight="1" x14ac:dyDescent="0.2">
      <c r="A783" s="32" t="s">
        <v>598</v>
      </c>
      <c r="B783" s="29" t="s">
        <v>10</v>
      </c>
      <c r="C783" s="32" t="s">
        <v>11</v>
      </c>
      <c r="D783" s="32" t="s">
        <v>12</v>
      </c>
      <c r="E783" s="28" t="s">
        <v>14</v>
      </c>
      <c r="F783" s="86" t="s">
        <v>16</v>
      </c>
      <c r="G783" s="86"/>
      <c r="H783" s="86" t="s">
        <v>597</v>
      </c>
      <c r="I783" s="86"/>
      <c r="J783" s="86" t="s">
        <v>17</v>
      </c>
      <c r="K783" s="86"/>
      <c r="L783" s="86"/>
    </row>
    <row r="784" spans="1:12" ht="24" customHeight="1" x14ac:dyDescent="0.2">
      <c r="A784" s="34" t="s">
        <v>24</v>
      </c>
      <c r="B784" s="35" t="s">
        <v>563</v>
      </c>
      <c r="C784" s="34" t="s">
        <v>26</v>
      </c>
      <c r="D784" s="34" t="s">
        <v>564</v>
      </c>
      <c r="E784" s="33" t="s">
        <v>23</v>
      </c>
      <c r="F784" s="94" t="s">
        <v>894</v>
      </c>
      <c r="G784" s="94"/>
      <c r="H784" s="94">
        <v>2.3130000000000001E-4</v>
      </c>
      <c r="I784" s="94"/>
      <c r="J784" s="95">
        <v>6.3235999999999999</v>
      </c>
      <c r="K784" s="95"/>
      <c r="L784" s="95"/>
    </row>
    <row r="785" spans="1:12" ht="24" customHeight="1" x14ac:dyDescent="0.2">
      <c r="A785" s="34" t="s">
        <v>24</v>
      </c>
      <c r="B785" s="35" t="s">
        <v>565</v>
      </c>
      <c r="C785" s="34" t="s">
        <v>26</v>
      </c>
      <c r="D785" s="34" t="s">
        <v>566</v>
      </c>
      <c r="E785" s="33" t="s">
        <v>29</v>
      </c>
      <c r="F785" s="94" t="s">
        <v>893</v>
      </c>
      <c r="G785" s="94"/>
      <c r="H785" s="94">
        <v>2.3943173</v>
      </c>
      <c r="I785" s="94"/>
      <c r="J785" s="95">
        <v>1.8197000000000001</v>
      </c>
      <c r="K785" s="95"/>
      <c r="L785" s="95"/>
    </row>
    <row r="786" spans="1:12" ht="24" customHeight="1" x14ac:dyDescent="0.2">
      <c r="A786" s="34" t="s">
        <v>24</v>
      </c>
      <c r="B786" s="35" t="s">
        <v>567</v>
      </c>
      <c r="C786" s="34" t="s">
        <v>26</v>
      </c>
      <c r="D786" s="34" t="s">
        <v>568</v>
      </c>
      <c r="E786" s="33" t="s">
        <v>29</v>
      </c>
      <c r="F786" s="94" t="s">
        <v>681</v>
      </c>
      <c r="G786" s="94"/>
      <c r="H786" s="94">
        <v>2.3943173</v>
      </c>
      <c r="I786" s="94"/>
      <c r="J786" s="95">
        <v>2.3900000000000001E-2</v>
      </c>
      <c r="K786" s="95"/>
      <c r="L786" s="95"/>
    </row>
    <row r="787" spans="1:12" ht="24" customHeight="1" x14ac:dyDescent="0.2">
      <c r="A787" s="34" t="s">
        <v>24</v>
      </c>
      <c r="B787" s="35" t="s">
        <v>449</v>
      </c>
      <c r="C787" s="34" t="s">
        <v>26</v>
      </c>
      <c r="D787" s="34" t="s">
        <v>450</v>
      </c>
      <c r="E787" s="33" t="s">
        <v>29</v>
      </c>
      <c r="F787" s="94" t="s">
        <v>672</v>
      </c>
      <c r="G787" s="94"/>
      <c r="H787" s="94">
        <v>2.7688975999999998</v>
      </c>
      <c r="I787" s="94"/>
      <c r="J787" s="95">
        <v>2.6027999999999998</v>
      </c>
      <c r="K787" s="95"/>
      <c r="L787" s="95"/>
    </row>
    <row r="788" spans="1:12" ht="24" customHeight="1" x14ac:dyDescent="0.2">
      <c r="A788" s="34" t="s">
        <v>24</v>
      </c>
      <c r="B788" s="35" t="s">
        <v>451</v>
      </c>
      <c r="C788" s="34" t="s">
        <v>26</v>
      </c>
      <c r="D788" s="34" t="s">
        <v>452</v>
      </c>
      <c r="E788" s="33" t="s">
        <v>29</v>
      </c>
      <c r="F788" s="94" t="s">
        <v>690</v>
      </c>
      <c r="G788" s="94"/>
      <c r="H788" s="94">
        <v>2.7688975999999998</v>
      </c>
      <c r="I788" s="94"/>
      <c r="J788" s="95">
        <v>0.88600000000000001</v>
      </c>
      <c r="K788" s="95"/>
      <c r="L788" s="95"/>
    </row>
    <row r="789" spans="1:12" ht="17.100000000000001" customHeight="1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 t="s">
        <v>594</v>
      </c>
      <c r="K789" s="29"/>
      <c r="L789" s="29" t="s">
        <v>892</v>
      </c>
    </row>
    <row r="790" spans="1:12" x14ac:dyDescent="0.2">
      <c r="A790" s="80" t="s">
        <v>28</v>
      </c>
      <c r="B790" s="80"/>
      <c r="C790" s="80"/>
      <c r="D790" s="80"/>
      <c r="E790" s="80"/>
      <c r="F790" s="80"/>
      <c r="G790" s="80"/>
      <c r="H790" s="80"/>
      <c r="I790" s="32"/>
      <c r="J790" s="32"/>
      <c r="K790" s="32"/>
      <c r="L790" s="32"/>
    </row>
    <row r="791" spans="1:12" ht="17.100000000000001" customHeight="1" x14ac:dyDescent="0.2">
      <c r="A791" s="32" t="s">
        <v>598</v>
      </c>
      <c r="B791" s="29" t="s">
        <v>10</v>
      </c>
      <c r="C791" s="32" t="s">
        <v>11</v>
      </c>
      <c r="D791" s="32" t="s">
        <v>12</v>
      </c>
      <c r="E791" s="28" t="s">
        <v>14</v>
      </c>
      <c r="F791" s="86" t="s">
        <v>16</v>
      </c>
      <c r="G791" s="86"/>
      <c r="H791" s="86" t="s">
        <v>597</v>
      </c>
      <c r="I791" s="86"/>
      <c r="J791" s="86" t="s">
        <v>17</v>
      </c>
      <c r="K791" s="86"/>
      <c r="L791" s="86"/>
    </row>
    <row r="792" spans="1:12" ht="24" customHeight="1" x14ac:dyDescent="0.2">
      <c r="A792" s="34" t="s">
        <v>24</v>
      </c>
      <c r="B792" s="35" t="s">
        <v>523</v>
      </c>
      <c r="C792" s="34" t="s">
        <v>26</v>
      </c>
      <c r="D792" s="34" t="s">
        <v>524</v>
      </c>
      <c r="E792" s="33" t="s">
        <v>29</v>
      </c>
      <c r="F792" s="94" t="s">
        <v>891</v>
      </c>
      <c r="G792" s="94"/>
      <c r="H792" s="94">
        <v>2.4118637000000001</v>
      </c>
      <c r="I792" s="94"/>
      <c r="J792" s="95">
        <v>42.328200000000002</v>
      </c>
      <c r="K792" s="95"/>
      <c r="L792" s="95"/>
    </row>
    <row r="793" spans="1:12" ht="24" customHeight="1" x14ac:dyDescent="0.2">
      <c r="A793" s="34" t="s">
        <v>24</v>
      </c>
      <c r="B793" s="35" t="s">
        <v>447</v>
      </c>
      <c r="C793" s="34" t="s">
        <v>26</v>
      </c>
      <c r="D793" s="34" t="s">
        <v>448</v>
      </c>
      <c r="E793" s="33" t="s">
        <v>29</v>
      </c>
      <c r="F793" s="94" t="s">
        <v>687</v>
      </c>
      <c r="G793" s="94"/>
      <c r="H793" s="94">
        <v>0.38028640000000002</v>
      </c>
      <c r="I793" s="94"/>
      <c r="J793" s="95">
        <v>4.9208999999999996</v>
      </c>
      <c r="K793" s="95"/>
      <c r="L793" s="95"/>
    </row>
    <row r="794" spans="1:12" ht="24" customHeight="1" x14ac:dyDescent="0.2">
      <c r="A794" s="34" t="s">
        <v>24</v>
      </c>
      <c r="B794" s="35" t="s">
        <v>507</v>
      </c>
      <c r="C794" s="34" t="s">
        <v>26</v>
      </c>
      <c r="D794" s="34" t="s">
        <v>508</v>
      </c>
      <c r="E794" s="33" t="s">
        <v>29</v>
      </c>
      <c r="F794" s="94" t="s">
        <v>688</v>
      </c>
      <c r="G794" s="94"/>
      <c r="H794" s="94">
        <v>2.4307905999999999</v>
      </c>
      <c r="I794" s="94"/>
      <c r="J794" s="95">
        <v>37.118200000000002</v>
      </c>
      <c r="K794" s="95"/>
      <c r="L794" s="95"/>
    </row>
    <row r="795" spans="1:12" ht="17.100000000000001" customHeight="1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 t="s">
        <v>594</v>
      </c>
      <c r="K795" s="29"/>
      <c r="L795" s="29" t="s">
        <v>890</v>
      </c>
    </row>
    <row r="796" spans="1:12" x14ac:dyDescent="0.2">
      <c r="A796" s="80" t="s">
        <v>444</v>
      </c>
      <c r="B796" s="80"/>
      <c r="C796" s="80"/>
      <c r="D796" s="80"/>
      <c r="E796" s="80"/>
      <c r="F796" s="80"/>
      <c r="G796" s="80"/>
      <c r="H796" s="80"/>
      <c r="I796" s="32"/>
      <c r="J796" s="32"/>
      <c r="K796" s="32"/>
      <c r="L796" s="32"/>
    </row>
    <row r="797" spans="1:12" ht="17.100000000000001" customHeight="1" x14ac:dyDescent="0.2">
      <c r="A797" s="32" t="s">
        <v>598</v>
      </c>
      <c r="B797" s="29" t="s">
        <v>10</v>
      </c>
      <c r="C797" s="32" t="s">
        <v>11</v>
      </c>
      <c r="D797" s="32" t="s">
        <v>12</v>
      </c>
      <c r="E797" s="28" t="s">
        <v>14</v>
      </c>
      <c r="F797" s="86" t="s">
        <v>16</v>
      </c>
      <c r="G797" s="86"/>
      <c r="H797" s="86" t="s">
        <v>597</v>
      </c>
      <c r="I797" s="86"/>
      <c r="J797" s="86" t="s">
        <v>17</v>
      </c>
      <c r="K797" s="86"/>
      <c r="L797" s="86"/>
    </row>
    <row r="798" spans="1:12" ht="24" customHeight="1" x14ac:dyDescent="0.2">
      <c r="A798" s="34" t="s">
        <v>24</v>
      </c>
      <c r="B798" s="35" t="s">
        <v>442</v>
      </c>
      <c r="C798" s="34" t="s">
        <v>26</v>
      </c>
      <c r="D798" s="34" t="s">
        <v>443</v>
      </c>
      <c r="E798" s="33" t="s">
        <v>29</v>
      </c>
      <c r="F798" s="94" t="s">
        <v>666</v>
      </c>
      <c r="G798" s="94"/>
      <c r="H798" s="94">
        <v>5.1632148999999998</v>
      </c>
      <c r="I798" s="94"/>
      <c r="J798" s="95">
        <v>5.5246000000000004</v>
      </c>
      <c r="K798" s="95"/>
      <c r="L798" s="95"/>
    </row>
    <row r="799" spans="1:12" ht="17.100000000000001" customHeight="1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 t="s">
        <v>594</v>
      </c>
      <c r="K799" s="29"/>
      <c r="L799" s="29" t="s">
        <v>889</v>
      </c>
    </row>
    <row r="800" spans="1:12" x14ac:dyDescent="0.2">
      <c r="A800" s="80" t="s">
        <v>54</v>
      </c>
      <c r="B800" s="80"/>
      <c r="C800" s="80"/>
      <c r="D800" s="80"/>
      <c r="E800" s="80"/>
      <c r="F800" s="80"/>
      <c r="G800" s="80"/>
      <c r="H800" s="80"/>
      <c r="I800" s="32"/>
      <c r="J800" s="32"/>
      <c r="K800" s="32"/>
      <c r="L800" s="32"/>
    </row>
    <row r="801" spans="1:12" ht="17.100000000000001" customHeight="1" x14ac:dyDescent="0.2">
      <c r="A801" s="32" t="s">
        <v>598</v>
      </c>
      <c r="B801" s="29" t="s">
        <v>10</v>
      </c>
      <c r="C801" s="32" t="s">
        <v>11</v>
      </c>
      <c r="D801" s="32" t="s">
        <v>12</v>
      </c>
      <c r="E801" s="28" t="s">
        <v>14</v>
      </c>
      <c r="F801" s="86" t="s">
        <v>16</v>
      </c>
      <c r="G801" s="86"/>
      <c r="H801" s="86" t="s">
        <v>597</v>
      </c>
      <c r="I801" s="86"/>
      <c r="J801" s="86" t="s">
        <v>17</v>
      </c>
      <c r="K801" s="86"/>
      <c r="L801" s="86"/>
    </row>
    <row r="802" spans="1:12" ht="24" customHeight="1" x14ac:dyDescent="0.2">
      <c r="A802" s="34" t="s">
        <v>24</v>
      </c>
      <c r="B802" s="35" t="s">
        <v>52</v>
      </c>
      <c r="C802" s="34" t="s">
        <v>26</v>
      </c>
      <c r="D802" s="34" t="s">
        <v>53</v>
      </c>
      <c r="E802" s="33" t="s">
        <v>29</v>
      </c>
      <c r="F802" s="94" t="s">
        <v>664</v>
      </c>
      <c r="G802" s="94"/>
      <c r="H802" s="94">
        <v>5.1632148999999998</v>
      </c>
      <c r="I802" s="94"/>
      <c r="J802" s="95">
        <v>0.30980000000000002</v>
      </c>
      <c r="K802" s="95"/>
      <c r="L802" s="95"/>
    </row>
    <row r="803" spans="1:12" ht="17.100000000000001" customHeight="1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 t="s">
        <v>594</v>
      </c>
      <c r="K803" s="29"/>
      <c r="L803" s="29" t="s">
        <v>888</v>
      </c>
    </row>
    <row r="804" spans="1:12" x14ac:dyDescent="0.2">
      <c r="A804" s="80" t="s">
        <v>51</v>
      </c>
      <c r="B804" s="80"/>
      <c r="C804" s="80"/>
      <c r="D804" s="80"/>
      <c r="E804" s="80"/>
      <c r="F804" s="80"/>
      <c r="G804" s="80"/>
      <c r="H804" s="80"/>
      <c r="I804" s="32"/>
      <c r="J804" s="32"/>
      <c r="K804" s="32"/>
      <c r="L804" s="32"/>
    </row>
    <row r="805" spans="1:12" ht="17.100000000000001" customHeight="1" x14ac:dyDescent="0.2">
      <c r="A805" s="32" t="s">
        <v>598</v>
      </c>
      <c r="B805" s="29" t="s">
        <v>10</v>
      </c>
      <c r="C805" s="32" t="s">
        <v>11</v>
      </c>
      <c r="D805" s="32" t="s">
        <v>12</v>
      </c>
      <c r="E805" s="28" t="s">
        <v>14</v>
      </c>
      <c r="F805" s="86" t="s">
        <v>16</v>
      </c>
      <c r="G805" s="86"/>
      <c r="H805" s="86" t="s">
        <v>597</v>
      </c>
      <c r="I805" s="86"/>
      <c r="J805" s="86" t="s">
        <v>17</v>
      </c>
      <c r="K805" s="86"/>
      <c r="L805" s="86"/>
    </row>
    <row r="806" spans="1:12" ht="24" customHeight="1" x14ac:dyDescent="0.2">
      <c r="A806" s="34" t="s">
        <v>24</v>
      </c>
      <c r="B806" s="35" t="s">
        <v>436</v>
      </c>
      <c r="C806" s="34" t="s">
        <v>26</v>
      </c>
      <c r="D806" s="34" t="s">
        <v>437</v>
      </c>
      <c r="E806" s="33" t="s">
        <v>29</v>
      </c>
      <c r="F806" s="94" t="s">
        <v>662</v>
      </c>
      <c r="G806" s="94"/>
      <c r="H806" s="94">
        <v>5.1632148999999998</v>
      </c>
      <c r="I806" s="94"/>
      <c r="J806" s="95">
        <v>5.8343999999999996</v>
      </c>
      <c r="K806" s="95"/>
      <c r="L806" s="95"/>
    </row>
    <row r="807" spans="1:12" ht="24" customHeight="1" x14ac:dyDescent="0.2">
      <c r="A807" s="34" t="s">
        <v>24</v>
      </c>
      <c r="B807" s="35" t="s">
        <v>49</v>
      </c>
      <c r="C807" s="34" t="s">
        <v>26</v>
      </c>
      <c r="D807" s="34" t="s">
        <v>50</v>
      </c>
      <c r="E807" s="33" t="s">
        <v>29</v>
      </c>
      <c r="F807" s="94" t="s">
        <v>661</v>
      </c>
      <c r="G807" s="94"/>
      <c r="H807" s="94">
        <v>5.1632148999999998</v>
      </c>
      <c r="I807" s="94"/>
      <c r="J807" s="95">
        <v>4.1821999999999999</v>
      </c>
      <c r="K807" s="95"/>
      <c r="L807" s="95"/>
    </row>
    <row r="808" spans="1:12" ht="17.100000000000001" customHeight="1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 t="s">
        <v>594</v>
      </c>
      <c r="K808" s="29"/>
      <c r="L808" s="29" t="s">
        <v>887</v>
      </c>
    </row>
    <row r="809" spans="1:12" ht="17.100000000000001" customHeight="1" x14ac:dyDescent="0.2">
      <c r="A809" s="32" t="s">
        <v>592</v>
      </c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</row>
    <row r="810" spans="1:12" ht="17.100000000000001" customHeight="1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 t="s">
        <v>591</v>
      </c>
      <c r="K810" s="29"/>
      <c r="L810" s="29" t="s">
        <v>886</v>
      </c>
    </row>
    <row r="811" spans="1:12" ht="17.100000000000001" customHeight="1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 t="s">
        <v>589</v>
      </c>
      <c r="K811" s="29" t="s">
        <v>588</v>
      </c>
      <c r="L811" s="29" t="s">
        <v>885</v>
      </c>
    </row>
    <row r="812" spans="1:12" ht="17.100000000000001" customHeight="1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 t="s">
        <v>586</v>
      </c>
      <c r="K812" s="29"/>
      <c r="L812" s="29" t="s">
        <v>884</v>
      </c>
    </row>
    <row r="813" spans="1:12" ht="17.100000000000001" customHeight="1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 t="s">
        <v>584</v>
      </c>
      <c r="K813" s="29" t="s">
        <v>6</v>
      </c>
      <c r="L813" s="29" t="s">
        <v>883</v>
      </c>
    </row>
    <row r="814" spans="1:12" ht="17.100000000000001" customHeight="1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 t="s">
        <v>582</v>
      </c>
      <c r="K814" s="29"/>
      <c r="L814" s="29" t="s">
        <v>882</v>
      </c>
    </row>
    <row r="815" spans="1:12" ht="30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</row>
    <row r="816" spans="1:12" ht="24" customHeight="1" x14ac:dyDescent="0.2">
      <c r="A816" s="38" t="s">
        <v>881</v>
      </c>
      <c r="B816" s="36" t="s">
        <v>269</v>
      </c>
      <c r="C816" s="38" t="s">
        <v>20</v>
      </c>
      <c r="D816" s="38" t="s">
        <v>270</v>
      </c>
      <c r="E816" s="37" t="s">
        <v>115</v>
      </c>
      <c r="F816" s="36"/>
      <c r="G816" s="36"/>
      <c r="H816" s="36"/>
      <c r="I816" s="36"/>
      <c r="J816" s="36"/>
      <c r="K816" s="36"/>
      <c r="L816" s="36"/>
    </row>
    <row r="817" spans="1:12" x14ac:dyDescent="0.2">
      <c r="A817" s="80" t="s">
        <v>28</v>
      </c>
      <c r="B817" s="80"/>
      <c r="C817" s="80"/>
      <c r="D817" s="80"/>
      <c r="E817" s="80"/>
      <c r="F817" s="80"/>
      <c r="G817" s="80"/>
      <c r="H817" s="80"/>
      <c r="I817" s="32"/>
      <c r="J817" s="32"/>
      <c r="K817" s="32"/>
      <c r="L817" s="32"/>
    </row>
    <row r="818" spans="1:12" ht="17.100000000000001" customHeight="1" x14ac:dyDescent="0.2">
      <c r="A818" s="32" t="s">
        <v>598</v>
      </c>
      <c r="B818" s="29" t="s">
        <v>10</v>
      </c>
      <c r="C818" s="32" t="s">
        <v>11</v>
      </c>
      <c r="D818" s="32" t="s">
        <v>12</v>
      </c>
      <c r="E818" s="28" t="s">
        <v>14</v>
      </c>
      <c r="F818" s="86" t="s">
        <v>16</v>
      </c>
      <c r="G818" s="86"/>
      <c r="H818" s="86" t="s">
        <v>597</v>
      </c>
      <c r="I818" s="86"/>
      <c r="J818" s="86" t="s">
        <v>17</v>
      </c>
      <c r="K818" s="86"/>
      <c r="L818" s="86"/>
    </row>
    <row r="819" spans="1:12" ht="24" customHeight="1" x14ac:dyDescent="0.2">
      <c r="A819" s="34" t="s">
        <v>24</v>
      </c>
      <c r="B819" s="35" t="s">
        <v>133</v>
      </c>
      <c r="C819" s="34" t="s">
        <v>26</v>
      </c>
      <c r="D819" s="34" t="s">
        <v>134</v>
      </c>
      <c r="E819" s="33" t="s">
        <v>29</v>
      </c>
      <c r="F819" s="94" t="s">
        <v>644</v>
      </c>
      <c r="G819" s="94"/>
      <c r="H819" s="94">
        <v>7.9990736</v>
      </c>
      <c r="I819" s="94"/>
      <c r="J819" s="95">
        <v>103.908</v>
      </c>
      <c r="K819" s="95"/>
      <c r="L819" s="95"/>
    </row>
    <row r="820" spans="1:12" ht="24" customHeight="1" x14ac:dyDescent="0.2">
      <c r="A820" s="34" t="s">
        <v>24</v>
      </c>
      <c r="B820" s="35" t="s">
        <v>131</v>
      </c>
      <c r="C820" s="34" t="s">
        <v>26</v>
      </c>
      <c r="D820" s="34" t="s">
        <v>132</v>
      </c>
      <c r="E820" s="33" t="s">
        <v>29</v>
      </c>
      <c r="F820" s="94" t="s">
        <v>643</v>
      </c>
      <c r="G820" s="94"/>
      <c r="H820" s="94">
        <v>3.9995368</v>
      </c>
      <c r="I820" s="94"/>
      <c r="J820" s="95">
        <v>61.392899999999997</v>
      </c>
      <c r="K820" s="95"/>
      <c r="L820" s="95"/>
    </row>
    <row r="821" spans="1:12" ht="17.100000000000001" customHeight="1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 t="s">
        <v>594</v>
      </c>
      <c r="K821" s="29"/>
      <c r="L821" s="29" t="s">
        <v>880</v>
      </c>
    </row>
    <row r="822" spans="1:12" x14ac:dyDescent="0.2">
      <c r="A822" s="80" t="s">
        <v>103</v>
      </c>
      <c r="B822" s="80"/>
      <c r="C822" s="80"/>
      <c r="D822" s="80"/>
      <c r="E822" s="80"/>
      <c r="F822" s="80"/>
      <c r="G822" s="80"/>
      <c r="H822" s="80"/>
      <c r="I822" s="32"/>
      <c r="J822" s="32"/>
      <c r="K822" s="32"/>
      <c r="L822" s="32"/>
    </row>
    <row r="823" spans="1:12" ht="17.100000000000001" customHeight="1" x14ac:dyDescent="0.2">
      <c r="A823" s="32" t="s">
        <v>598</v>
      </c>
      <c r="B823" s="29" t="s">
        <v>10</v>
      </c>
      <c r="C823" s="32" t="s">
        <v>11</v>
      </c>
      <c r="D823" s="32" t="s">
        <v>12</v>
      </c>
      <c r="E823" s="28" t="s">
        <v>14</v>
      </c>
      <c r="F823" s="86" t="s">
        <v>16</v>
      </c>
      <c r="G823" s="86"/>
      <c r="H823" s="86" t="s">
        <v>597</v>
      </c>
      <c r="I823" s="86"/>
      <c r="J823" s="86" t="s">
        <v>17</v>
      </c>
      <c r="K823" s="86"/>
      <c r="L823" s="86"/>
    </row>
    <row r="824" spans="1:12" ht="24" customHeight="1" x14ac:dyDescent="0.2">
      <c r="A824" s="34" t="s">
        <v>24</v>
      </c>
      <c r="B824" s="35" t="s">
        <v>271</v>
      </c>
      <c r="C824" s="34" t="s">
        <v>20</v>
      </c>
      <c r="D824" s="34" t="s">
        <v>270</v>
      </c>
      <c r="E824" s="33" t="s">
        <v>115</v>
      </c>
      <c r="F824" s="94" t="s">
        <v>879</v>
      </c>
      <c r="G824" s="94"/>
      <c r="H824" s="94">
        <v>1</v>
      </c>
      <c r="I824" s="94"/>
      <c r="J824" s="95">
        <v>5250</v>
      </c>
      <c r="K824" s="95"/>
      <c r="L824" s="95"/>
    </row>
    <row r="825" spans="1:12" ht="17.100000000000001" customHeight="1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 t="s">
        <v>594</v>
      </c>
      <c r="K825" s="29"/>
      <c r="L825" s="29" t="s">
        <v>879</v>
      </c>
    </row>
    <row r="826" spans="1:12" ht="17.100000000000001" customHeight="1" x14ac:dyDescent="0.2">
      <c r="A826" s="32" t="s">
        <v>592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</row>
    <row r="827" spans="1:12" ht="17.100000000000001" customHeight="1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 t="s">
        <v>591</v>
      </c>
      <c r="K827" s="29"/>
      <c r="L827" s="29" t="s">
        <v>878</v>
      </c>
    </row>
    <row r="828" spans="1:12" ht="17.100000000000001" customHeight="1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 t="s">
        <v>589</v>
      </c>
      <c r="K828" s="29" t="s">
        <v>588</v>
      </c>
      <c r="L828" s="29" t="s">
        <v>877</v>
      </c>
    </row>
    <row r="829" spans="1:12" ht="17.100000000000001" customHeight="1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 t="s">
        <v>586</v>
      </c>
      <c r="K829" s="29"/>
      <c r="L829" s="29" t="s">
        <v>876</v>
      </c>
    </row>
    <row r="830" spans="1:12" ht="17.100000000000001" customHeight="1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 t="s">
        <v>584</v>
      </c>
      <c r="K830" s="29" t="s">
        <v>6</v>
      </c>
      <c r="L830" s="29" t="s">
        <v>875</v>
      </c>
    </row>
    <row r="831" spans="1:12" ht="17.100000000000001" customHeight="1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 t="s">
        <v>582</v>
      </c>
      <c r="K831" s="29"/>
      <c r="L831" s="29" t="s">
        <v>874</v>
      </c>
    </row>
    <row r="832" spans="1:12" ht="30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</row>
    <row r="833" spans="1:12" ht="36" customHeight="1" x14ac:dyDescent="0.2">
      <c r="A833" s="38" t="s">
        <v>873</v>
      </c>
      <c r="B833" s="36" t="s">
        <v>273</v>
      </c>
      <c r="C833" s="38" t="s">
        <v>26</v>
      </c>
      <c r="D833" s="38" t="s">
        <v>274</v>
      </c>
      <c r="E833" s="37" t="s">
        <v>106</v>
      </c>
      <c r="F833" s="36"/>
      <c r="G833" s="36"/>
      <c r="H833" s="36"/>
      <c r="I833" s="36"/>
      <c r="J833" s="36"/>
      <c r="K833" s="36"/>
      <c r="L833" s="36"/>
    </row>
    <row r="834" spans="1:12" x14ac:dyDescent="0.2">
      <c r="A834" s="80" t="s">
        <v>46</v>
      </c>
      <c r="B834" s="80"/>
      <c r="C834" s="80"/>
      <c r="D834" s="80"/>
      <c r="E834" s="80"/>
      <c r="F834" s="80"/>
      <c r="G834" s="80"/>
      <c r="H834" s="80"/>
      <c r="I834" s="32"/>
      <c r="J834" s="32"/>
      <c r="K834" s="32"/>
      <c r="L834" s="32"/>
    </row>
    <row r="835" spans="1:12" ht="17.100000000000001" customHeight="1" x14ac:dyDescent="0.2">
      <c r="A835" s="32" t="s">
        <v>598</v>
      </c>
      <c r="B835" s="29" t="s">
        <v>10</v>
      </c>
      <c r="C835" s="32" t="s">
        <v>11</v>
      </c>
      <c r="D835" s="32" t="s">
        <v>12</v>
      </c>
      <c r="E835" s="28" t="s">
        <v>14</v>
      </c>
      <c r="F835" s="86" t="s">
        <v>16</v>
      </c>
      <c r="G835" s="86"/>
      <c r="H835" s="86" t="s">
        <v>597</v>
      </c>
      <c r="I835" s="86"/>
      <c r="J835" s="86" t="s">
        <v>17</v>
      </c>
      <c r="K835" s="86"/>
      <c r="L835" s="86"/>
    </row>
    <row r="836" spans="1:12" ht="24" customHeight="1" x14ac:dyDescent="0.2">
      <c r="A836" s="34" t="s">
        <v>24</v>
      </c>
      <c r="B836" s="35" t="s">
        <v>438</v>
      </c>
      <c r="C836" s="34" t="s">
        <v>26</v>
      </c>
      <c r="D836" s="34" t="s">
        <v>439</v>
      </c>
      <c r="E836" s="33" t="s">
        <v>29</v>
      </c>
      <c r="F836" s="94" t="s">
        <v>666</v>
      </c>
      <c r="G836" s="94"/>
      <c r="H836" s="94">
        <v>8.6003E-3</v>
      </c>
      <c r="I836" s="94"/>
      <c r="J836" s="95">
        <v>9.1999999999999998E-3</v>
      </c>
      <c r="K836" s="95"/>
      <c r="L836" s="95"/>
    </row>
    <row r="837" spans="1:12" ht="24" customHeight="1" x14ac:dyDescent="0.2">
      <c r="A837" s="34" t="s">
        <v>24</v>
      </c>
      <c r="B837" s="35" t="s">
        <v>440</v>
      </c>
      <c r="C837" s="34" t="s">
        <v>26</v>
      </c>
      <c r="D837" s="34" t="s">
        <v>441</v>
      </c>
      <c r="E837" s="33" t="s">
        <v>29</v>
      </c>
      <c r="F837" s="94" t="s">
        <v>673</v>
      </c>
      <c r="G837" s="94"/>
      <c r="H837" s="94">
        <v>8.6003E-3</v>
      </c>
      <c r="I837" s="94"/>
      <c r="J837" s="95">
        <v>6.7000000000000002E-3</v>
      </c>
      <c r="K837" s="95"/>
      <c r="L837" s="95"/>
    </row>
    <row r="838" spans="1:12" ht="17.100000000000001" customHeight="1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 t="s">
        <v>594</v>
      </c>
      <c r="K838" s="29"/>
      <c r="L838" s="29" t="s">
        <v>739</v>
      </c>
    </row>
    <row r="839" spans="1:12" x14ac:dyDescent="0.2">
      <c r="A839" s="80" t="s">
        <v>28</v>
      </c>
      <c r="B839" s="80"/>
      <c r="C839" s="80"/>
      <c r="D839" s="80"/>
      <c r="E839" s="80"/>
      <c r="F839" s="80"/>
      <c r="G839" s="80"/>
      <c r="H839" s="80"/>
      <c r="I839" s="32"/>
      <c r="J839" s="32"/>
      <c r="K839" s="32"/>
      <c r="L839" s="32"/>
    </row>
    <row r="840" spans="1:12" ht="17.100000000000001" customHeight="1" x14ac:dyDescent="0.2">
      <c r="A840" s="32" t="s">
        <v>598</v>
      </c>
      <c r="B840" s="29" t="s">
        <v>10</v>
      </c>
      <c r="C840" s="32" t="s">
        <v>11</v>
      </c>
      <c r="D840" s="32" t="s">
        <v>12</v>
      </c>
      <c r="E840" s="28" t="s">
        <v>14</v>
      </c>
      <c r="F840" s="86" t="s">
        <v>16</v>
      </c>
      <c r="G840" s="86"/>
      <c r="H840" s="86" t="s">
        <v>597</v>
      </c>
      <c r="I840" s="86"/>
      <c r="J840" s="86" t="s">
        <v>17</v>
      </c>
      <c r="K840" s="86"/>
      <c r="L840" s="86"/>
    </row>
    <row r="841" spans="1:12" ht="24" customHeight="1" x14ac:dyDescent="0.2">
      <c r="A841" s="34" t="s">
        <v>24</v>
      </c>
      <c r="B841" s="35" t="s">
        <v>133</v>
      </c>
      <c r="C841" s="34" t="s">
        <v>26</v>
      </c>
      <c r="D841" s="34" t="s">
        <v>134</v>
      </c>
      <c r="E841" s="33" t="s">
        <v>29</v>
      </c>
      <c r="F841" s="94" t="s">
        <v>644</v>
      </c>
      <c r="G841" s="94"/>
      <c r="H841" s="94">
        <v>4.2580999999999999E-3</v>
      </c>
      <c r="I841" s="94"/>
      <c r="J841" s="95">
        <v>5.5300000000000002E-2</v>
      </c>
      <c r="K841" s="95"/>
      <c r="L841" s="95"/>
    </row>
    <row r="842" spans="1:12" ht="24" customHeight="1" x14ac:dyDescent="0.2">
      <c r="A842" s="34" t="s">
        <v>24</v>
      </c>
      <c r="B842" s="35" t="s">
        <v>131</v>
      </c>
      <c r="C842" s="34" t="s">
        <v>26</v>
      </c>
      <c r="D842" s="34" t="s">
        <v>132</v>
      </c>
      <c r="E842" s="33" t="s">
        <v>29</v>
      </c>
      <c r="F842" s="94" t="s">
        <v>643</v>
      </c>
      <c r="G842" s="94"/>
      <c r="H842" s="94">
        <v>4.2580999999999999E-3</v>
      </c>
      <c r="I842" s="94"/>
      <c r="J842" s="95">
        <v>6.54E-2</v>
      </c>
      <c r="K842" s="95"/>
      <c r="L842" s="95"/>
    </row>
    <row r="843" spans="1:12" ht="17.100000000000001" customHeight="1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 t="s">
        <v>594</v>
      </c>
      <c r="K843" s="29"/>
      <c r="L843" s="29" t="s">
        <v>743</v>
      </c>
    </row>
    <row r="844" spans="1:12" x14ac:dyDescent="0.2">
      <c r="A844" s="80" t="s">
        <v>103</v>
      </c>
      <c r="B844" s="80"/>
      <c r="C844" s="80"/>
      <c r="D844" s="80"/>
      <c r="E844" s="80"/>
      <c r="F844" s="80"/>
      <c r="G844" s="80"/>
      <c r="H844" s="80"/>
      <c r="I844" s="32"/>
      <c r="J844" s="32"/>
      <c r="K844" s="32"/>
      <c r="L844" s="32"/>
    </row>
    <row r="845" spans="1:12" ht="17.100000000000001" customHeight="1" x14ac:dyDescent="0.2">
      <c r="A845" s="32" t="s">
        <v>598</v>
      </c>
      <c r="B845" s="29" t="s">
        <v>10</v>
      </c>
      <c r="C845" s="32" t="s">
        <v>11</v>
      </c>
      <c r="D845" s="32" t="s">
        <v>12</v>
      </c>
      <c r="E845" s="28" t="s">
        <v>14</v>
      </c>
      <c r="F845" s="86" t="s">
        <v>16</v>
      </c>
      <c r="G845" s="86"/>
      <c r="H845" s="86" t="s">
        <v>597</v>
      </c>
      <c r="I845" s="86"/>
      <c r="J845" s="86" t="s">
        <v>17</v>
      </c>
      <c r="K845" s="86"/>
      <c r="L845" s="86"/>
    </row>
    <row r="846" spans="1:12" ht="24" customHeight="1" x14ac:dyDescent="0.2">
      <c r="A846" s="34" t="s">
        <v>24</v>
      </c>
      <c r="B846" s="35" t="s">
        <v>276</v>
      </c>
      <c r="C846" s="34" t="s">
        <v>26</v>
      </c>
      <c r="D846" s="34" t="s">
        <v>277</v>
      </c>
      <c r="E846" s="33" t="s">
        <v>106</v>
      </c>
      <c r="F846" s="94" t="s">
        <v>742</v>
      </c>
      <c r="G846" s="94"/>
      <c r="H846" s="94">
        <v>1.05</v>
      </c>
      <c r="I846" s="94"/>
      <c r="J846" s="95">
        <v>2.6</v>
      </c>
      <c r="K846" s="95"/>
      <c r="L846" s="95"/>
    </row>
    <row r="847" spans="1:12" ht="17.100000000000001" customHeight="1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 t="s">
        <v>594</v>
      </c>
      <c r="K847" s="29"/>
      <c r="L847" s="29" t="s">
        <v>741</v>
      </c>
    </row>
    <row r="848" spans="1:12" x14ac:dyDescent="0.2">
      <c r="A848" s="80" t="s">
        <v>444</v>
      </c>
      <c r="B848" s="80"/>
      <c r="C848" s="80"/>
      <c r="D848" s="80"/>
      <c r="E848" s="80"/>
      <c r="F848" s="80"/>
      <c r="G848" s="80"/>
      <c r="H848" s="80"/>
      <c r="I848" s="32"/>
      <c r="J848" s="32"/>
      <c r="K848" s="32"/>
      <c r="L848" s="32"/>
    </row>
    <row r="849" spans="1:12" ht="17.100000000000001" customHeight="1" x14ac:dyDescent="0.2">
      <c r="A849" s="32" t="s">
        <v>598</v>
      </c>
      <c r="B849" s="29" t="s">
        <v>10</v>
      </c>
      <c r="C849" s="32" t="s">
        <v>11</v>
      </c>
      <c r="D849" s="32" t="s">
        <v>12</v>
      </c>
      <c r="E849" s="28" t="s">
        <v>14</v>
      </c>
      <c r="F849" s="86" t="s">
        <v>16</v>
      </c>
      <c r="G849" s="86"/>
      <c r="H849" s="86" t="s">
        <v>597</v>
      </c>
      <c r="I849" s="86"/>
      <c r="J849" s="86" t="s">
        <v>17</v>
      </c>
      <c r="K849" s="86"/>
      <c r="L849" s="86"/>
    </row>
    <row r="850" spans="1:12" ht="24" customHeight="1" x14ac:dyDescent="0.2">
      <c r="A850" s="34" t="s">
        <v>24</v>
      </c>
      <c r="B850" s="35" t="s">
        <v>442</v>
      </c>
      <c r="C850" s="34" t="s">
        <v>26</v>
      </c>
      <c r="D850" s="34" t="s">
        <v>443</v>
      </c>
      <c r="E850" s="33" t="s">
        <v>29</v>
      </c>
      <c r="F850" s="94" t="s">
        <v>666</v>
      </c>
      <c r="G850" s="94"/>
      <c r="H850" s="94">
        <v>8.6003E-3</v>
      </c>
      <c r="I850" s="94"/>
      <c r="J850" s="95">
        <v>9.1999999999999998E-3</v>
      </c>
      <c r="K850" s="95"/>
      <c r="L850" s="95"/>
    </row>
    <row r="851" spans="1:12" ht="17.100000000000001" customHeight="1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 t="s">
        <v>594</v>
      </c>
      <c r="K851" s="29"/>
      <c r="L851" s="29" t="s">
        <v>681</v>
      </c>
    </row>
    <row r="852" spans="1:12" x14ac:dyDescent="0.2">
      <c r="A852" s="80" t="s">
        <v>54</v>
      </c>
      <c r="B852" s="80"/>
      <c r="C852" s="80"/>
      <c r="D852" s="80"/>
      <c r="E852" s="80"/>
      <c r="F852" s="80"/>
      <c r="G852" s="80"/>
      <c r="H852" s="80"/>
      <c r="I852" s="32"/>
      <c r="J852" s="32"/>
      <c r="K852" s="32"/>
      <c r="L852" s="32"/>
    </row>
    <row r="853" spans="1:12" ht="17.100000000000001" customHeight="1" x14ac:dyDescent="0.2">
      <c r="A853" s="32" t="s">
        <v>598</v>
      </c>
      <c r="B853" s="29" t="s">
        <v>10</v>
      </c>
      <c r="C853" s="32" t="s">
        <v>11</v>
      </c>
      <c r="D853" s="32" t="s">
        <v>12</v>
      </c>
      <c r="E853" s="28" t="s">
        <v>14</v>
      </c>
      <c r="F853" s="86" t="s">
        <v>16</v>
      </c>
      <c r="G853" s="86"/>
      <c r="H853" s="86" t="s">
        <v>597</v>
      </c>
      <c r="I853" s="86"/>
      <c r="J853" s="86" t="s">
        <v>17</v>
      </c>
      <c r="K853" s="86"/>
      <c r="L853" s="86"/>
    </row>
    <row r="854" spans="1:12" ht="24" customHeight="1" x14ac:dyDescent="0.2">
      <c r="A854" s="34" t="s">
        <v>24</v>
      </c>
      <c r="B854" s="35" t="s">
        <v>52</v>
      </c>
      <c r="C854" s="34" t="s">
        <v>26</v>
      </c>
      <c r="D854" s="34" t="s">
        <v>53</v>
      </c>
      <c r="E854" s="33" t="s">
        <v>29</v>
      </c>
      <c r="F854" s="94" t="s">
        <v>664</v>
      </c>
      <c r="G854" s="94"/>
      <c r="H854" s="94">
        <v>8.6003E-3</v>
      </c>
      <c r="I854" s="94"/>
      <c r="J854" s="95">
        <v>5.0000000000000001E-4</v>
      </c>
      <c r="K854" s="95"/>
      <c r="L854" s="95"/>
    </row>
    <row r="855" spans="1:12" ht="17.100000000000001" customHeight="1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 t="s">
        <v>594</v>
      </c>
      <c r="K855" s="29"/>
      <c r="L855" s="29" t="s">
        <v>740</v>
      </c>
    </row>
    <row r="856" spans="1:12" x14ac:dyDescent="0.2">
      <c r="A856" s="80" t="s">
        <v>51</v>
      </c>
      <c r="B856" s="80"/>
      <c r="C856" s="80"/>
      <c r="D856" s="80"/>
      <c r="E856" s="80"/>
      <c r="F856" s="80"/>
      <c r="G856" s="80"/>
      <c r="H856" s="80"/>
      <c r="I856" s="32"/>
      <c r="J856" s="32"/>
      <c r="K856" s="32"/>
      <c r="L856" s="32"/>
    </row>
    <row r="857" spans="1:12" ht="17.100000000000001" customHeight="1" x14ac:dyDescent="0.2">
      <c r="A857" s="32" t="s">
        <v>598</v>
      </c>
      <c r="B857" s="29" t="s">
        <v>10</v>
      </c>
      <c r="C857" s="32" t="s">
        <v>11</v>
      </c>
      <c r="D857" s="32" t="s">
        <v>12</v>
      </c>
      <c r="E857" s="28" t="s">
        <v>14</v>
      </c>
      <c r="F857" s="86" t="s">
        <v>16</v>
      </c>
      <c r="G857" s="86"/>
      <c r="H857" s="86" t="s">
        <v>597</v>
      </c>
      <c r="I857" s="86"/>
      <c r="J857" s="86" t="s">
        <v>17</v>
      </c>
      <c r="K857" s="86"/>
      <c r="L857" s="86"/>
    </row>
    <row r="858" spans="1:12" ht="24" customHeight="1" x14ac:dyDescent="0.2">
      <c r="A858" s="34" t="s">
        <v>24</v>
      </c>
      <c r="B858" s="35" t="s">
        <v>436</v>
      </c>
      <c r="C858" s="34" t="s">
        <v>26</v>
      </c>
      <c r="D858" s="34" t="s">
        <v>437</v>
      </c>
      <c r="E858" s="33" t="s">
        <v>29</v>
      </c>
      <c r="F858" s="94" t="s">
        <v>662</v>
      </c>
      <c r="G858" s="94"/>
      <c r="H858" s="94">
        <v>8.6003E-3</v>
      </c>
      <c r="I858" s="94"/>
      <c r="J858" s="95">
        <v>9.7000000000000003E-3</v>
      </c>
      <c r="K858" s="95"/>
      <c r="L858" s="95"/>
    </row>
    <row r="859" spans="1:12" ht="24" customHeight="1" x14ac:dyDescent="0.2">
      <c r="A859" s="34" t="s">
        <v>24</v>
      </c>
      <c r="B859" s="35" t="s">
        <v>49</v>
      </c>
      <c r="C859" s="34" t="s">
        <v>26</v>
      </c>
      <c r="D859" s="34" t="s">
        <v>50</v>
      </c>
      <c r="E859" s="33" t="s">
        <v>29</v>
      </c>
      <c r="F859" s="94" t="s">
        <v>661</v>
      </c>
      <c r="G859" s="94"/>
      <c r="H859" s="94">
        <v>8.6003E-3</v>
      </c>
      <c r="I859" s="94"/>
      <c r="J859" s="95">
        <v>7.0000000000000001E-3</v>
      </c>
      <c r="K859" s="95"/>
      <c r="L859" s="95"/>
    </row>
    <row r="860" spans="1:12" ht="17.100000000000001" customHeight="1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 t="s">
        <v>594</v>
      </c>
      <c r="K860" s="29"/>
      <c r="L860" s="29" t="s">
        <v>739</v>
      </c>
    </row>
    <row r="861" spans="1:12" ht="17.100000000000001" customHeight="1" x14ac:dyDescent="0.2">
      <c r="A861" s="32" t="s">
        <v>592</v>
      </c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</row>
    <row r="862" spans="1:12" ht="17.100000000000001" customHeight="1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 t="s">
        <v>591</v>
      </c>
      <c r="K862" s="29"/>
      <c r="L862" s="29" t="s">
        <v>738</v>
      </c>
    </row>
    <row r="863" spans="1:12" ht="17.100000000000001" customHeight="1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 t="s">
        <v>589</v>
      </c>
      <c r="K863" s="29" t="s">
        <v>588</v>
      </c>
      <c r="L863" s="29" t="s">
        <v>737</v>
      </c>
    </row>
    <row r="864" spans="1:12" ht="17.100000000000001" customHeight="1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 t="s">
        <v>586</v>
      </c>
      <c r="K864" s="29"/>
      <c r="L864" s="29" t="s">
        <v>736</v>
      </c>
    </row>
    <row r="865" spans="1:12" ht="17.100000000000001" customHeight="1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 t="s">
        <v>584</v>
      </c>
      <c r="K865" s="29" t="s">
        <v>6</v>
      </c>
      <c r="L865" s="29" t="s">
        <v>735</v>
      </c>
    </row>
    <row r="866" spans="1:12" ht="17.100000000000001" customHeight="1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 t="s">
        <v>582</v>
      </c>
      <c r="K866" s="29"/>
      <c r="L866" s="29" t="s">
        <v>734</v>
      </c>
    </row>
    <row r="867" spans="1:12" ht="30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</row>
    <row r="868" spans="1:12" ht="36" customHeight="1" x14ac:dyDescent="0.2">
      <c r="A868" s="38" t="s">
        <v>872</v>
      </c>
      <c r="B868" s="36" t="s">
        <v>279</v>
      </c>
      <c r="C868" s="38" t="s">
        <v>20</v>
      </c>
      <c r="D868" s="38" t="s">
        <v>280</v>
      </c>
      <c r="E868" s="37" t="s">
        <v>115</v>
      </c>
      <c r="F868" s="36"/>
      <c r="G868" s="36"/>
      <c r="H868" s="36"/>
      <c r="I868" s="36"/>
      <c r="J868" s="36"/>
      <c r="K868" s="36"/>
      <c r="L868" s="36"/>
    </row>
    <row r="869" spans="1:12" x14ac:dyDescent="0.2">
      <c r="A869" s="80" t="s">
        <v>28</v>
      </c>
      <c r="B869" s="80"/>
      <c r="C869" s="80"/>
      <c r="D869" s="80"/>
      <c r="E869" s="80"/>
      <c r="F869" s="80"/>
      <c r="G869" s="80"/>
      <c r="H869" s="80"/>
      <c r="I869" s="32"/>
      <c r="J869" s="32"/>
      <c r="K869" s="32"/>
      <c r="L869" s="32"/>
    </row>
    <row r="870" spans="1:12" ht="17.100000000000001" customHeight="1" x14ac:dyDescent="0.2">
      <c r="A870" s="32" t="s">
        <v>598</v>
      </c>
      <c r="B870" s="29" t="s">
        <v>10</v>
      </c>
      <c r="C870" s="32" t="s">
        <v>11</v>
      </c>
      <c r="D870" s="32" t="s">
        <v>12</v>
      </c>
      <c r="E870" s="28" t="s">
        <v>14</v>
      </c>
      <c r="F870" s="86" t="s">
        <v>16</v>
      </c>
      <c r="G870" s="86"/>
      <c r="H870" s="86" t="s">
        <v>597</v>
      </c>
      <c r="I870" s="86"/>
      <c r="J870" s="86" t="s">
        <v>17</v>
      </c>
      <c r="K870" s="86"/>
      <c r="L870" s="86"/>
    </row>
    <row r="871" spans="1:12" ht="24" customHeight="1" x14ac:dyDescent="0.2">
      <c r="A871" s="34" t="s">
        <v>24</v>
      </c>
      <c r="B871" s="35" t="s">
        <v>25</v>
      </c>
      <c r="C871" s="34" t="s">
        <v>26</v>
      </c>
      <c r="D871" s="34" t="s">
        <v>27</v>
      </c>
      <c r="E871" s="33" t="s">
        <v>29</v>
      </c>
      <c r="F871" s="94" t="s">
        <v>596</v>
      </c>
      <c r="G871" s="94"/>
      <c r="H871" s="94">
        <v>4.9996404999999999</v>
      </c>
      <c r="I871" s="94"/>
      <c r="J871" s="95">
        <v>404.02089999999998</v>
      </c>
      <c r="K871" s="95"/>
      <c r="L871" s="95"/>
    </row>
    <row r="872" spans="1:12" ht="24" customHeight="1" x14ac:dyDescent="0.2">
      <c r="A872" s="34" t="s">
        <v>24</v>
      </c>
      <c r="B872" s="35" t="s">
        <v>133</v>
      </c>
      <c r="C872" s="34" t="s">
        <v>26</v>
      </c>
      <c r="D872" s="34" t="s">
        <v>134</v>
      </c>
      <c r="E872" s="33" t="s">
        <v>29</v>
      </c>
      <c r="F872" s="94" t="s">
        <v>644</v>
      </c>
      <c r="G872" s="94"/>
      <c r="H872" s="94">
        <v>9.9992809999999999</v>
      </c>
      <c r="I872" s="94"/>
      <c r="J872" s="95">
        <v>129.89070000000001</v>
      </c>
      <c r="K872" s="95"/>
      <c r="L872" s="95"/>
    </row>
    <row r="873" spans="1:12" ht="24" customHeight="1" x14ac:dyDescent="0.2">
      <c r="A873" s="34" t="s">
        <v>24</v>
      </c>
      <c r="B873" s="35" t="s">
        <v>131</v>
      </c>
      <c r="C873" s="34" t="s">
        <v>26</v>
      </c>
      <c r="D873" s="34" t="s">
        <v>132</v>
      </c>
      <c r="E873" s="33" t="s">
        <v>29</v>
      </c>
      <c r="F873" s="94" t="s">
        <v>643</v>
      </c>
      <c r="G873" s="94"/>
      <c r="H873" s="94">
        <v>9.9992809999999999</v>
      </c>
      <c r="I873" s="94"/>
      <c r="J873" s="95">
        <v>153.489</v>
      </c>
      <c r="K873" s="95"/>
      <c r="L873" s="95"/>
    </row>
    <row r="874" spans="1:12" ht="17.100000000000001" customHeight="1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 t="s">
        <v>594</v>
      </c>
      <c r="K874" s="29"/>
      <c r="L874" s="29" t="s">
        <v>642</v>
      </c>
    </row>
    <row r="875" spans="1:12" x14ac:dyDescent="0.2">
      <c r="A875" s="80" t="s">
        <v>103</v>
      </c>
      <c r="B875" s="80"/>
      <c r="C875" s="80"/>
      <c r="D875" s="80"/>
      <c r="E875" s="80"/>
      <c r="F875" s="80"/>
      <c r="G875" s="80"/>
      <c r="H875" s="80"/>
      <c r="I875" s="32"/>
      <c r="J875" s="32"/>
      <c r="K875" s="32"/>
      <c r="L875" s="32"/>
    </row>
    <row r="876" spans="1:12" ht="17.100000000000001" customHeight="1" x14ac:dyDescent="0.2">
      <c r="A876" s="32" t="s">
        <v>598</v>
      </c>
      <c r="B876" s="29" t="s">
        <v>10</v>
      </c>
      <c r="C876" s="32" t="s">
        <v>11</v>
      </c>
      <c r="D876" s="32" t="s">
        <v>12</v>
      </c>
      <c r="E876" s="28" t="s">
        <v>14</v>
      </c>
      <c r="F876" s="86" t="s">
        <v>16</v>
      </c>
      <c r="G876" s="86"/>
      <c r="H876" s="86" t="s">
        <v>597</v>
      </c>
      <c r="I876" s="86"/>
      <c r="J876" s="86" t="s">
        <v>17</v>
      </c>
      <c r="K876" s="86"/>
      <c r="L876" s="86"/>
    </row>
    <row r="877" spans="1:12" ht="36" customHeight="1" x14ac:dyDescent="0.2">
      <c r="A877" s="34" t="s">
        <v>24</v>
      </c>
      <c r="B877" s="35" t="s">
        <v>281</v>
      </c>
      <c r="C877" s="34" t="s">
        <v>20</v>
      </c>
      <c r="D877" s="34" t="s">
        <v>280</v>
      </c>
      <c r="E877" s="33" t="s">
        <v>115</v>
      </c>
      <c r="F877" s="94" t="s">
        <v>871</v>
      </c>
      <c r="G877" s="94"/>
      <c r="H877" s="94">
        <v>1</v>
      </c>
      <c r="I877" s="94"/>
      <c r="J877" s="95">
        <v>15000</v>
      </c>
      <c r="K877" s="95"/>
      <c r="L877" s="95"/>
    </row>
    <row r="878" spans="1:12" ht="17.100000000000001" customHeight="1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 t="s">
        <v>594</v>
      </c>
      <c r="K878" s="29"/>
      <c r="L878" s="29" t="s">
        <v>871</v>
      </c>
    </row>
    <row r="879" spans="1:12" ht="17.100000000000001" customHeight="1" x14ac:dyDescent="0.2">
      <c r="A879" s="32" t="s">
        <v>592</v>
      </c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</row>
    <row r="880" spans="1:12" ht="17.100000000000001" customHeight="1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 t="s">
        <v>591</v>
      </c>
      <c r="K880" s="29"/>
      <c r="L880" s="29" t="s">
        <v>870</v>
      </c>
    </row>
    <row r="881" spans="1:12" ht="17.100000000000001" customHeight="1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 t="s">
        <v>589</v>
      </c>
      <c r="K881" s="29" t="s">
        <v>588</v>
      </c>
      <c r="L881" s="29" t="s">
        <v>640</v>
      </c>
    </row>
    <row r="882" spans="1:12" ht="17.100000000000001" customHeight="1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 t="s">
        <v>586</v>
      </c>
      <c r="K882" s="29"/>
      <c r="L882" s="29" t="s">
        <v>869</v>
      </c>
    </row>
    <row r="883" spans="1:12" ht="17.100000000000001" customHeight="1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 t="s">
        <v>584</v>
      </c>
      <c r="K883" s="29" t="s">
        <v>6</v>
      </c>
      <c r="L883" s="29" t="s">
        <v>868</v>
      </c>
    </row>
    <row r="884" spans="1:12" ht="17.100000000000001" customHeight="1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 t="s">
        <v>582</v>
      </c>
      <c r="K884" s="29"/>
      <c r="L884" s="29" t="s">
        <v>867</v>
      </c>
    </row>
    <row r="885" spans="1:12" ht="30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</row>
    <row r="886" spans="1:12" ht="24" customHeight="1" x14ac:dyDescent="0.2">
      <c r="A886" s="38" t="s">
        <v>866</v>
      </c>
      <c r="B886" s="36" t="s">
        <v>283</v>
      </c>
      <c r="C886" s="38" t="s">
        <v>20</v>
      </c>
      <c r="D886" s="38" t="s">
        <v>284</v>
      </c>
      <c r="E886" s="37" t="s">
        <v>115</v>
      </c>
      <c r="F886" s="36"/>
      <c r="G886" s="36"/>
      <c r="H886" s="36"/>
      <c r="I886" s="36"/>
      <c r="J886" s="36"/>
      <c r="K886" s="36"/>
      <c r="L886" s="36"/>
    </row>
    <row r="887" spans="1:12" x14ac:dyDescent="0.2">
      <c r="A887" s="80" t="s">
        <v>28</v>
      </c>
      <c r="B887" s="80"/>
      <c r="C887" s="80"/>
      <c r="D887" s="80"/>
      <c r="E887" s="80"/>
      <c r="F887" s="80"/>
      <c r="G887" s="80"/>
      <c r="H887" s="80"/>
      <c r="I887" s="32"/>
      <c r="J887" s="32"/>
      <c r="K887" s="32"/>
      <c r="L887" s="32"/>
    </row>
    <row r="888" spans="1:12" ht="17.100000000000001" customHeight="1" x14ac:dyDescent="0.2">
      <c r="A888" s="32" t="s">
        <v>598</v>
      </c>
      <c r="B888" s="29" t="s">
        <v>10</v>
      </c>
      <c r="C888" s="32" t="s">
        <v>11</v>
      </c>
      <c r="D888" s="32" t="s">
        <v>12</v>
      </c>
      <c r="E888" s="28" t="s">
        <v>14</v>
      </c>
      <c r="F888" s="86" t="s">
        <v>16</v>
      </c>
      <c r="G888" s="86"/>
      <c r="H888" s="86" t="s">
        <v>597</v>
      </c>
      <c r="I888" s="86"/>
      <c r="J888" s="86" t="s">
        <v>17</v>
      </c>
      <c r="K888" s="86"/>
      <c r="L888" s="86"/>
    </row>
    <row r="889" spans="1:12" ht="24" customHeight="1" x14ac:dyDescent="0.2">
      <c r="A889" s="34" t="s">
        <v>24</v>
      </c>
      <c r="B889" s="35" t="s">
        <v>133</v>
      </c>
      <c r="C889" s="34" t="s">
        <v>26</v>
      </c>
      <c r="D889" s="34" t="s">
        <v>134</v>
      </c>
      <c r="E889" s="33" t="s">
        <v>29</v>
      </c>
      <c r="F889" s="94" t="s">
        <v>644</v>
      </c>
      <c r="G889" s="94"/>
      <c r="H889" s="94">
        <v>9.9987119999999994</v>
      </c>
      <c r="I889" s="94"/>
      <c r="J889" s="95">
        <v>129.88329999999999</v>
      </c>
      <c r="K889" s="95"/>
      <c r="L889" s="95"/>
    </row>
    <row r="890" spans="1:12" ht="24" customHeight="1" x14ac:dyDescent="0.2">
      <c r="A890" s="34" t="s">
        <v>24</v>
      </c>
      <c r="B890" s="35" t="s">
        <v>131</v>
      </c>
      <c r="C890" s="34" t="s">
        <v>26</v>
      </c>
      <c r="D890" s="34" t="s">
        <v>132</v>
      </c>
      <c r="E890" s="33" t="s">
        <v>29</v>
      </c>
      <c r="F890" s="94" t="s">
        <v>643</v>
      </c>
      <c r="G890" s="94"/>
      <c r="H890" s="94">
        <v>9.9987119999999994</v>
      </c>
      <c r="I890" s="94"/>
      <c r="J890" s="95">
        <v>153.4802</v>
      </c>
      <c r="K890" s="95"/>
      <c r="L890" s="95"/>
    </row>
    <row r="891" spans="1:12" ht="17.100000000000001" customHeight="1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 t="s">
        <v>594</v>
      </c>
      <c r="K891" s="29"/>
      <c r="L891" s="29" t="s">
        <v>865</v>
      </c>
    </row>
    <row r="892" spans="1:12" x14ac:dyDescent="0.2">
      <c r="A892" s="80" t="s">
        <v>103</v>
      </c>
      <c r="B892" s="80"/>
      <c r="C892" s="80"/>
      <c r="D892" s="80"/>
      <c r="E892" s="80"/>
      <c r="F892" s="80"/>
      <c r="G892" s="80"/>
      <c r="H892" s="80"/>
      <c r="I892" s="32"/>
      <c r="J892" s="32"/>
      <c r="K892" s="32"/>
      <c r="L892" s="32"/>
    </row>
    <row r="893" spans="1:12" ht="17.100000000000001" customHeight="1" x14ac:dyDescent="0.2">
      <c r="A893" s="32" t="s">
        <v>598</v>
      </c>
      <c r="B893" s="29" t="s">
        <v>10</v>
      </c>
      <c r="C893" s="32" t="s">
        <v>11</v>
      </c>
      <c r="D893" s="32" t="s">
        <v>12</v>
      </c>
      <c r="E893" s="28" t="s">
        <v>14</v>
      </c>
      <c r="F893" s="86" t="s">
        <v>16</v>
      </c>
      <c r="G893" s="86"/>
      <c r="H893" s="86" t="s">
        <v>597</v>
      </c>
      <c r="I893" s="86"/>
      <c r="J893" s="86" t="s">
        <v>17</v>
      </c>
      <c r="K893" s="86"/>
      <c r="L893" s="86"/>
    </row>
    <row r="894" spans="1:12" ht="24" customHeight="1" x14ac:dyDescent="0.2">
      <c r="A894" s="34" t="s">
        <v>24</v>
      </c>
      <c r="B894" s="35" t="s">
        <v>285</v>
      </c>
      <c r="C894" s="34" t="s">
        <v>20</v>
      </c>
      <c r="D894" s="34" t="s">
        <v>284</v>
      </c>
      <c r="E894" s="33" t="s">
        <v>115</v>
      </c>
      <c r="F894" s="94" t="s">
        <v>864</v>
      </c>
      <c r="G894" s="94"/>
      <c r="H894" s="94">
        <v>1</v>
      </c>
      <c r="I894" s="94"/>
      <c r="J894" s="95">
        <v>285.35000000000002</v>
      </c>
      <c r="K894" s="95"/>
      <c r="L894" s="95"/>
    </row>
    <row r="895" spans="1:12" ht="17.100000000000001" customHeight="1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 t="s">
        <v>594</v>
      </c>
      <c r="K895" s="29"/>
      <c r="L895" s="29" t="s">
        <v>864</v>
      </c>
    </row>
    <row r="896" spans="1:12" ht="17.100000000000001" customHeight="1" x14ac:dyDescent="0.2">
      <c r="A896" s="32" t="s">
        <v>592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</row>
    <row r="897" spans="1:12" ht="17.100000000000001" customHeight="1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 t="s">
        <v>591</v>
      </c>
      <c r="K897" s="29"/>
      <c r="L897" s="29" t="s">
        <v>863</v>
      </c>
    </row>
    <row r="898" spans="1:12" ht="17.100000000000001" customHeight="1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 t="s">
        <v>589</v>
      </c>
      <c r="K898" s="29" t="s">
        <v>588</v>
      </c>
      <c r="L898" s="29" t="s">
        <v>862</v>
      </c>
    </row>
    <row r="899" spans="1:12" ht="17.100000000000001" customHeight="1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 t="s">
        <v>586</v>
      </c>
      <c r="K899" s="29"/>
      <c r="L899" s="29" t="s">
        <v>861</v>
      </c>
    </row>
    <row r="900" spans="1:12" ht="17.100000000000001" customHeight="1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 t="s">
        <v>584</v>
      </c>
      <c r="K900" s="29" t="s">
        <v>6</v>
      </c>
      <c r="L900" s="29" t="s">
        <v>860</v>
      </c>
    </row>
    <row r="901" spans="1:12" ht="17.100000000000001" customHeight="1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 t="s">
        <v>582</v>
      </c>
      <c r="K901" s="29"/>
      <c r="L901" s="29" t="s">
        <v>859</v>
      </c>
    </row>
    <row r="902" spans="1:12" ht="30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</row>
    <row r="903" spans="1:12" ht="36" customHeight="1" x14ac:dyDescent="0.2">
      <c r="A903" s="38" t="s">
        <v>858</v>
      </c>
      <c r="B903" s="36" t="s">
        <v>287</v>
      </c>
      <c r="C903" s="38" t="s">
        <v>26</v>
      </c>
      <c r="D903" s="38" t="s">
        <v>288</v>
      </c>
      <c r="E903" s="37" t="s">
        <v>106</v>
      </c>
      <c r="F903" s="36"/>
      <c r="G903" s="36"/>
      <c r="H903" s="36"/>
      <c r="I903" s="36"/>
      <c r="J903" s="36"/>
      <c r="K903" s="36"/>
      <c r="L903" s="36"/>
    </row>
    <row r="904" spans="1:12" x14ac:dyDescent="0.2">
      <c r="A904" s="80" t="s">
        <v>46</v>
      </c>
      <c r="B904" s="80"/>
      <c r="C904" s="80"/>
      <c r="D904" s="80"/>
      <c r="E904" s="80"/>
      <c r="F904" s="80"/>
      <c r="G904" s="80"/>
      <c r="H904" s="80"/>
      <c r="I904" s="32"/>
      <c r="J904" s="32"/>
      <c r="K904" s="32"/>
      <c r="L904" s="32"/>
    </row>
    <row r="905" spans="1:12" ht="17.100000000000001" customHeight="1" x14ac:dyDescent="0.2">
      <c r="A905" s="32" t="s">
        <v>598</v>
      </c>
      <c r="B905" s="29" t="s">
        <v>10</v>
      </c>
      <c r="C905" s="32" t="s">
        <v>11</v>
      </c>
      <c r="D905" s="32" t="s">
        <v>12</v>
      </c>
      <c r="E905" s="28" t="s">
        <v>14</v>
      </c>
      <c r="F905" s="86" t="s">
        <v>16</v>
      </c>
      <c r="G905" s="86"/>
      <c r="H905" s="86" t="s">
        <v>597</v>
      </c>
      <c r="I905" s="86"/>
      <c r="J905" s="86" t="s">
        <v>17</v>
      </c>
      <c r="K905" s="86"/>
      <c r="L905" s="86"/>
    </row>
    <row r="906" spans="1:12" ht="24" customHeight="1" x14ac:dyDescent="0.2">
      <c r="A906" s="34" t="s">
        <v>24</v>
      </c>
      <c r="B906" s="35" t="s">
        <v>438</v>
      </c>
      <c r="C906" s="34" t="s">
        <v>26</v>
      </c>
      <c r="D906" s="34" t="s">
        <v>439</v>
      </c>
      <c r="E906" s="33" t="s">
        <v>29</v>
      </c>
      <c r="F906" s="94" t="s">
        <v>666</v>
      </c>
      <c r="G906" s="94"/>
      <c r="H906" s="94">
        <v>0.2005083</v>
      </c>
      <c r="I906" s="94"/>
      <c r="J906" s="95">
        <v>0.2145</v>
      </c>
      <c r="K906" s="95"/>
      <c r="L906" s="95"/>
    </row>
    <row r="907" spans="1:12" ht="24" customHeight="1" x14ac:dyDescent="0.2">
      <c r="A907" s="34" t="s">
        <v>24</v>
      </c>
      <c r="B907" s="35" t="s">
        <v>440</v>
      </c>
      <c r="C907" s="34" t="s">
        <v>26</v>
      </c>
      <c r="D907" s="34" t="s">
        <v>441</v>
      </c>
      <c r="E907" s="33" t="s">
        <v>29</v>
      </c>
      <c r="F907" s="94" t="s">
        <v>673</v>
      </c>
      <c r="G907" s="94"/>
      <c r="H907" s="94">
        <v>0.2005083</v>
      </c>
      <c r="I907" s="94"/>
      <c r="J907" s="95">
        <v>0.15640000000000001</v>
      </c>
      <c r="K907" s="95"/>
      <c r="L907" s="95"/>
    </row>
    <row r="908" spans="1:12" ht="17.100000000000001" customHeight="1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 t="s">
        <v>594</v>
      </c>
      <c r="K908" s="29"/>
      <c r="L908" s="29" t="s">
        <v>781</v>
      </c>
    </row>
    <row r="909" spans="1:12" x14ac:dyDescent="0.2">
      <c r="A909" s="80" t="s">
        <v>28</v>
      </c>
      <c r="B909" s="80"/>
      <c r="C909" s="80"/>
      <c r="D909" s="80"/>
      <c r="E909" s="80"/>
      <c r="F909" s="80"/>
      <c r="G909" s="80"/>
      <c r="H909" s="80"/>
      <c r="I909" s="32"/>
      <c r="J909" s="32"/>
      <c r="K909" s="32"/>
      <c r="L909" s="32"/>
    </row>
    <row r="910" spans="1:12" ht="17.100000000000001" customHeight="1" x14ac:dyDescent="0.2">
      <c r="A910" s="32" t="s">
        <v>598</v>
      </c>
      <c r="B910" s="29" t="s">
        <v>10</v>
      </c>
      <c r="C910" s="32" t="s">
        <v>11</v>
      </c>
      <c r="D910" s="32" t="s">
        <v>12</v>
      </c>
      <c r="E910" s="28" t="s">
        <v>14</v>
      </c>
      <c r="F910" s="86" t="s">
        <v>16</v>
      </c>
      <c r="G910" s="86"/>
      <c r="H910" s="86" t="s">
        <v>597</v>
      </c>
      <c r="I910" s="86"/>
      <c r="J910" s="86" t="s">
        <v>17</v>
      </c>
      <c r="K910" s="86"/>
      <c r="L910" s="86"/>
    </row>
    <row r="911" spans="1:12" ht="24" customHeight="1" x14ac:dyDescent="0.2">
      <c r="A911" s="34" t="s">
        <v>24</v>
      </c>
      <c r="B911" s="35" t="s">
        <v>133</v>
      </c>
      <c r="C911" s="34" t="s">
        <v>26</v>
      </c>
      <c r="D911" s="34" t="s">
        <v>134</v>
      </c>
      <c r="E911" s="33" t="s">
        <v>29</v>
      </c>
      <c r="F911" s="94" t="s">
        <v>644</v>
      </c>
      <c r="G911" s="94"/>
      <c r="H911" s="94">
        <v>0.1035484</v>
      </c>
      <c r="I911" s="94"/>
      <c r="J911" s="95">
        <v>1.3451</v>
      </c>
      <c r="K911" s="95"/>
      <c r="L911" s="95"/>
    </row>
    <row r="912" spans="1:12" ht="24" customHeight="1" x14ac:dyDescent="0.2">
      <c r="A912" s="34" t="s">
        <v>24</v>
      </c>
      <c r="B912" s="35" t="s">
        <v>131</v>
      </c>
      <c r="C912" s="34" t="s">
        <v>26</v>
      </c>
      <c r="D912" s="34" t="s">
        <v>132</v>
      </c>
      <c r="E912" s="33" t="s">
        <v>29</v>
      </c>
      <c r="F912" s="94" t="s">
        <v>643</v>
      </c>
      <c r="G912" s="94"/>
      <c r="H912" s="94">
        <v>0.1035484</v>
      </c>
      <c r="I912" s="94"/>
      <c r="J912" s="95">
        <v>1.5894999999999999</v>
      </c>
      <c r="K912" s="95"/>
      <c r="L912" s="95"/>
    </row>
    <row r="913" spans="1:12" ht="17.100000000000001" customHeight="1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 t="s">
        <v>594</v>
      </c>
      <c r="K913" s="29"/>
      <c r="L913" s="29" t="s">
        <v>780</v>
      </c>
    </row>
    <row r="914" spans="1:12" x14ac:dyDescent="0.2">
      <c r="A914" s="80" t="s">
        <v>103</v>
      </c>
      <c r="B914" s="80"/>
      <c r="C914" s="80"/>
      <c r="D914" s="80"/>
      <c r="E914" s="80"/>
      <c r="F914" s="80"/>
      <c r="G914" s="80"/>
      <c r="H914" s="80"/>
      <c r="I914" s="32"/>
      <c r="J914" s="32"/>
      <c r="K914" s="32"/>
      <c r="L914" s="32"/>
    </row>
    <row r="915" spans="1:12" ht="17.100000000000001" customHeight="1" x14ac:dyDescent="0.2">
      <c r="A915" s="32" t="s">
        <v>598</v>
      </c>
      <c r="B915" s="29" t="s">
        <v>10</v>
      </c>
      <c r="C915" s="32" t="s">
        <v>11</v>
      </c>
      <c r="D915" s="32" t="s">
        <v>12</v>
      </c>
      <c r="E915" s="28" t="s">
        <v>14</v>
      </c>
      <c r="F915" s="86" t="s">
        <v>16</v>
      </c>
      <c r="G915" s="86"/>
      <c r="H915" s="86" t="s">
        <v>597</v>
      </c>
      <c r="I915" s="86"/>
      <c r="J915" s="86" t="s">
        <v>17</v>
      </c>
      <c r="K915" s="86"/>
      <c r="L915" s="86"/>
    </row>
    <row r="916" spans="1:12" ht="24" customHeight="1" x14ac:dyDescent="0.2">
      <c r="A916" s="34" t="s">
        <v>24</v>
      </c>
      <c r="B916" s="35" t="s">
        <v>251</v>
      </c>
      <c r="C916" s="34" t="s">
        <v>26</v>
      </c>
      <c r="D916" s="34" t="s">
        <v>252</v>
      </c>
      <c r="E916" s="33" t="s">
        <v>23</v>
      </c>
      <c r="F916" s="94" t="s">
        <v>708</v>
      </c>
      <c r="G916" s="94"/>
      <c r="H916" s="94">
        <v>8.9999999999999993E-3</v>
      </c>
      <c r="I916" s="94"/>
      <c r="J916" s="95">
        <v>0.02</v>
      </c>
      <c r="K916" s="95"/>
      <c r="L916" s="95"/>
    </row>
    <row r="917" spans="1:12" ht="48" customHeight="1" x14ac:dyDescent="0.2">
      <c r="A917" s="34" t="s">
        <v>24</v>
      </c>
      <c r="B917" s="35" t="s">
        <v>289</v>
      </c>
      <c r="C917" s="34" t="s">
        <v>26</v>
      </c>
      <c r="D917" s="34" t="s">
        <v>290</v>
      </c>
      <c r="E917" s="33" t="s">
        <v>106</v>
      </c>
      <c r="F917" s="94" t="s">
        <v>779</v>
      </c>
      <c r="G917" s="94"/>
      <c r="H917" s="94">
        <v>1.0149999999999999</v>
      </c>
      <c r="I917" s="94"/>
      <c r="J917" s="95">
        <v>72.47</v>
      </c>
      <c r="K917" s="95"/>
      <c r="L917" s="95"/>
    </row>
    <row r="918" spans="1:12" ht="17.100000000000001" customHeight="1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 t="s">
        <v>594</v>
      </c>
      <c r="K918" s="29"/>
      <c r="L918" s="29" t="s">
        <v>778</v>
      </c>
    </row>
    <row r="919" spans="1:12" x14ac:dyDescent="0.2">
      <c r="A919" s="80" t="s">
        <v>444</v>
      </c>
      <c r="B919" s="80"/>
      <c r="C919" s="80"/>
      <c r="D919" s="80"/>
      <c r="E919" s="80"/>
      <c r="F919" s="80"/>
      <c r="G919" s="80"/>
      <c r="H919" s="80"/>
      <c r="I919" s="32"/>
      <c r="J919" s="32"/>
      <c r="K919" s="32"/>
      <c r="L919" s="32"/>
    </row>
    <row r="920" spans="1:12" ht="17.100000000000001" customHeight="1" x14ac:dyDescent="0.2">
      <c r="A920" s="32" t="s">
        <v>598</v>
      </c>
      <c r="B920" s="29" t="s">
        <v>10</v>
      </c>
      <c r="C920" s="32" t="s">
        <v>11</v>
      </c>
      <c r="D920" s="32" t="s">
        <v>12</v>
      </c>
      <c r="E920" s="28" t="s">
        <v>14</v>
      </c>
      <c r="F920" s="86" t="s">
        <v>16</v>
      </c>
      <c r="G920" s="86"/>
      <c r="H920" s="86" t="s">
        <v>597</v>
      </c>
      <c r="I920" s="86"/>
      <c r="J920" s="86" t="s">
        <v>17</v>
      </c>
      <c r="K920" s="86"/>
      <c r="L920" s="86"/>
    </row>
    <row r="921" spans="1:12" ht="24" customHeight="1" x14ac:dyDescent="0.2">
      <c r="A921" s="34" t="s">
        <v>24</v>
      </c>
      <c r="B921" s="35" t="s">
        <v>442</v>
      </c>
      <c r="C921" s="34" t="s">
        <v>26</v>
      </c>
      <c r="D921" s="34" t="s">
        <v>443</v>
      </c>
      <c r="E921" s="33" t="s">
        <v>29</v>
      </c>
      <c r="F921" s="94" t="s">
        <v>666</v>
      </c>
      <c r="G921" s="94"/>
      <c r="H921" s="94">
        <v>0.2005083</v>
      </c>
      <c r="I921" s="94"/>
      <c r="J921" s="95">
        <v>0.2145</v>
      </c>
      <c r="K921" s="95"/>
      <c r="L921" s="95"/>
    </row>
    <row r="922" spans="1:12" ht="17.100000000000001" customHeight="1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 t="s">
        <v>594</v>
      </c>
      <c r="K922" s="29"/>
      <c r="L922" s="29" t="s">
        <v>777</v>
      </c>
    </row>
    <row r="923" spans="1:12" x14ac:dyDescent="0.2">
      <c r="A923" s="80" t="s">
        <v>54</v>
      </c>
      <c r="B923" s="80"/>
      <c r="C923" s="80"/>
      <c r="D923" s="80"/>
      <c r="E923" s="80"/>
      <c r="F923" s="80"/>
      <c r="G923" s="80"/>
      <c r="H923" s="80"/>
      <c r="I923" s="32"/>
      <c r="J923" s="32"/>
      <c r="K923" s="32"/>
      <c r="L923" s="32"/>
    </row>
    <row r="924" spans="1:12" ht="17.100000000000001" customHeight="1" x14ac:dyDescent="0.2">
      <c r="A924" s="32" t="s">
        <v>598</v>
      </c>
      <c r="B924" s="29" t="s">
        <v>10</v>
      </c>
      <c r="C924" s="32" t="s">
        <v>11</v>
      </c>
      <c r="D924" s="32" t="s">
        <v>12</v>
      </c>
      <c r="E924" s="28" t="s">
        <v>14</v>
      </c>
      <c r="F924" s="86" t="s">
        <v>16</v>
      </c>
      <c r="G924" s="86"/>
      <c r="H924" s="86" t="s">
        <v>597</v>
      </c>
      <c r="I924" s="86"/>
      <c r="J924" s="86" t="s">
        <v>17</v>
      </c>
      <c r="K924" s="86"/>
      <c r="L924" s="86"/>
    </row>
    <row r="925" spans="1:12" ht="24" customHeight="1" x14ac:dyDescent="0.2">
      <c r="A925" s="34" t="s">
        <v>24</v>
      </c>
      <c r="B925" s="35" t="s">
        <v>52</v>
      </c>
      <c r="C925" s="34" t="s">
        <v>26</v>
      </c>
      <c r="D925" s="34" t="s">
        <v>53</v>
      </c>
      <c r="E925" s="33" t="s">
        <v>29</v>
      </c>
      <c r="F925" s="94" t="s">
        <v>664</v>
      </c>
      <c r="G925" s="94"/>
      <c r="H925" s="94">
        <v>0.2005083</v>
      </c>
      <c r="I925" s="94"/>
      <c r="J925" s="95">
        <v>1.2E-2</v>
      </c>
      <c r="K925" s="95"/>
      <c r="L925" s="95"/>
    </row>
    <row r="926" spans="1:12" ht="17.100000000000001" customHeight="1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 t="s">
        <v>594</v>
      </c>
      <c r="K926" s="29"/>
      <c r="L926" s="29" t="s">
        <v>681</v>
      </c>
    </row>
    <row r="927" spans="1:12" x14ac:dyDescent="0.2">
      <c r="A927" s="80" t="s">
        <v>51</v>
      </c>
      <c r="B927" s="80"/>
      <c r="C927" s="80"/>
      <c r="D927" s="80"/>
      <c r="E927" s="80"/>
      <c r="F927" s="80"/>
      <c r="G927" s="80"/>
      <c r="H927" s="80"/>
      <c r="I927" s="32"/>
      <c r="J927" s="32"/>
      <c r="K927" s="32"/>
      <c r="L927" s="32"/>
    </row>
    <row r="928" spans="1:12" ht="17.100000000000001" customHeight="1" x14ac:dyDescent="0.2">
      <c r="A928" s="32" t="s">
        <v>598</v>
      </c>
      <c r="B928" s="29" t="s">
        <v>10</v>
      </c>
      <c r="C928" s="32" t="s">
        <v>11</v>
      </c>
      <c r="D928" s="32" t="s">
        <v>12</v>
      </c>
      <c r="E928" s="28" t="s">
        <v>14</v>
      </c>
      <c r="F928" s="86" t="s">
        <v>16</v>
      </c>
      <c r="G928" s="86"/>
      <c r="H928" s="86" t="s">
        <v>597</v>
      </c>
      <c r="I928" s="86"/>
      <c r="J928" s="86" t="s">
        <v>17</v>
      </c>
      <c r="K928" s="86"/>
      <c r="L928" s="86"/>
    </row>
    <row r="929" spans="1:12" ht="24" customHeight="1" x14ac:dyDescent="0.2">
      <c r="A929" s="34" t="s">
        <v>24</v>
      </c>
      <c r="B929" s="35" t="s">
        <v>436</v>
      </c>
      <c r="C929" s="34" t="s">
        <v>26</v>
      </c>
      <c r="D929" s="34" t="s">
        <v>437</v>
      </c>
      <c r="E929" s="33" t="s">
        <v>29</v>
      </c>
      <c r="F929" s="94" t="s">
        <v>662</v>
      </c>
      <c r="G929" s="94"/>
      <c r="H929" s="94">
        <v>0.2005083</v>
      </c>
      <c r="I929" s="94"/>
      <c r="J929" s="95">
        <v>0.2266</v>
      </c>
      <c r="K929" s="95"/>
      <c r="L929" s="95"/>
    </row>
    <row r="930" spans="1:12" ht="24" customHeight="1" x14ac:dyDescent="0.2">
      <c r="A930" s="34" t="s">
        <v>24</v>
      </c>
      <c r="B930" s="35" t="s">
        <v>49</v>
      </c>
      <c r="C930" s="34" t="s">
        <v>26</v>
      </c>
      <c r="D930" s="34" t="s">
        <v>50</v>
      </c>
      <c r="E930" s="33" t="s">
        <v>29</v>
      </c>
      <c r="F930" s="94" t="s">
        <v>661</v>
      </c>
      <c r="G930" s="94"/>
      <c r="H930" s="94">
        <v>0.2005083</v>
      </c>
      <c r="I930" s="94"/>
      <c r="J930" s="95">
        <v>0.16239999999999999</v>
      </c>
      <c r="K930" s="95"/>
      <c r="L930" s="95"/>
    </row>
    <row r="931" spans="1:12" ht="17.100000000000001" customHeight="1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 t="s">
        <v>594</v>
      </c>
      <c r="K931" s="29"/>
      <c r="L931" s="29" t="s">
        <v>776</v>
      </c>
    </row>
    <row r="932" spans="1:12" ht="17.100000000000001" customHeight="1" x14ac:dyDescent="0.2">
      <c r="A932" s="32" t="s">
        <v>592</v>
      </c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</row>
    <row r="933" spans="1:12" ht="17.100000000000001" customHeight="1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 t="s">
        <v>591</v>
      </c>
      <c r="K933" s="29"/>
      <c r="L933" s="29" t="s">
        <v>775</v>
      </c>
    </row>
    <row r="934" spans="1:12" ht="17.100000000000001" customHeight="1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 t="s">
        <v>589</v>
      </c>
      <c r="K934" s="29" t="s">
        <v>588</v>
      </c>
      <c r="L934" s="29" t="s">
        <v>774</v>
      </c>
    </row>
    <row r="935" spans="1:12" ht="17.100000000000001" customHeight="1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 t="s">
        <v>586</v>
      </c>
      <c r="K935" s="29"/>
      <c r="L935" s="29" t="s">
        <v>773</v>
      </c>
    </row>
    <row r="936" spans="1:12" ht="17.100000000000001" customHeight="1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 t="s">
        <v>584</v>
      </c>
      <c r="K936" s="29" t="s">
        <v>6</v>
      </c>
      <c r="L936" s="29" t="s">
        <v>772</v>
      </c>
    </row>
    <row r="937" spans="1:12" ht="17.100000000000001" customHeight="1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 t="s">
        <v>582</v>
      </c>
      <c r="K937" s="29"/>
      <c r="L937" s="29" t="s">
        <v>771</v>
      </c>
    </row>
    <row r="938" spans="1:12" ht="30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</row>
    <row r="939" spans="1:12" ht="36" customHeight="1" x14ac:dyDescent="0.2">
      <c r="A939" s="38" t="s">
        <v>857</v>
      </c>
      <c r="B939" s="36" t="s">
        <v>292</v>
      </c>
      <c r="C939" s="38" t="s">
        <v>26</v>
      </c>
      <c r="D939" s="38" t="s">
        <v>293</v>
      </c>
      <c r="E939" s="37" t="s">
        <v>106</v>
      </c>
      <c r="F939" s="36"/>
      <c r="G939" s="36"/>
      <c r="H939" s="36"/>
      <c r="I939" s="36"/>
      <c r="J939" s="36"/>
      <c r="K939" s="36"/>
      <c r="L939" s="36"/>
    </row>
    <row r="940" spans="1:12" x14ac:dyDescent="0.2">
      <c r="A940" s="80" t="s">
        <v>46</v>
      </c>
      <c r="B940" s="80"/>
      <c r="C940" s="80"/>
      <c r="D940" s="80"/>
      <c r="E940" s="80"/>
      <c r="F940" s="80"/>
      <c r="G940" s="80"/>
      <c r="H940" s="80"/>
      <c r="I940" s="32"/>
      <c r="J940" s="32"/>
      <c r="K940" s="32"/>
      <c r="L940" s="32"/>
    </row>
    <row r="941" spans="1:12" ht="17.100000000000001" customHeight="1" x14ac:dyDescent="0.2">
      <c r="A941" s="32" t="s">
        <v>598</v>
      </c>
      <c r="B941" s="29" t="s">
        <v>10</v>
      </c>
      <c r="C941" s="32" t="s">
        <v>11</v>
      </c>
      <c r="D941" s="32" t="s">
        <v>12</v>
      </c>
      <c r="E941" s="28" t="s">
        <v>14</v>
      </c>
      <c r="F941" s="86" t="s">
        <v>16</v>
      </c>
      <c r="G941" s="86"/>
      <c r="H941" s="86" t="s">
        <v>597</v>
      </c>
      <c r="I941" s="86"/>
      <c r="J941" s="86" t="s">
        <v>17</v>
      </c>
      <c r="K941" s="86"/>
      <c r="L941" s="86"/>
    </row>
    <row r="942" spans="1:12" ht="24" customHeight="1" x14ac:dyDescent="0.2">
      <c r="A942" s="34" t="s">
        <v>24</v>
      </c>
      <c r="B942" s="35" t="s">
        <v>438</v>
      </c>
      <c r="C942" s="34" t="s">
        <v>26</v>
      </c>
      <c r="D942" s="34" t="s">
        <v>439</v>
      </c>
      <c r="E942" s="33" t="s">
        <v>29</v>
      </c>
      <c r="F942" s="94" t="s">
        <v>666</v>
      </c>
      <c r="G942" s="94"/>
      <c r="H942" s="94">
        <v>0.13869670000000001</v>
      </c>
      <c r="I942" s="94"/>
      <c r="J942" s="95">
        <v>0.1484</v>
      </c>
      <c r="K942" s="95"/>
      <c r="L942" s="95"/>
    </row>
    <row r="943" spans="1:12" ht="24" customHeight="1" x14ac:dyDescent="0.2">
      <c r="A943" s="34" t="s">
        <v>24</v>
      </c>
      <c r="B943" s="35" t="s">
        <v>440</v>
      </c>
      <c r="C943" s="34" t="s">
        <v>26</v>
      </c>
      <c r="D943" s="34" t="s">
        <v>441</v>
      </c>
      <c r="E943" s="33" t="s">
        <v>29</v>
      </c>
      <c r="F943" s="94" t="s">
        <v>673</v>
      </c>
      <c r="G943" s="94"/>
      <c r="H943" s="94">
        <v>0.13869670000000001</v>
      </c>
      <c r="I943" s="94"/>
      <c r="J943" s="95">
        <v>0.1082</v>
      </c>
      <c r="K943" s="95"/>
      <c r="L943" s="95"/>
    </row>
    <row r="944" spans="1:12" ht="17.100000000000001" customHeight="1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 t="s">
        <v>594</v>
      </c>
      <c r="K944" s="29"/>
      <c r="L944" s="29" t="s">
        <v>769</v>
      </c>
    </row>
    <row r="945" spans="1:12" x14ac:dyDescent="0.2">
      <c r="A945" s="80" t="s">
        <v>28</v>
      </c>
      <c r="B945" s="80"/>
      <c r="C945" s="80"/>
      <c r="D945" s="80"/>
      <c r="E945" s="80"/>
      <c r="F945" s="80"/>
      <c r="G945" s="80"/>
      <c r="H945" s="80"/>
      <c r="I945" s="32"/>
      <c r="J945" s="32"/>
      <c r="K945" s="32"/>
      <c r="L945" s="32"/>
    </row>
    <row r="946" spans="1:12" ht="17.100000000000001" customHeight="1" x14ac:dyDescent="0.2">
      <c r="A946" s="32" t="s">
        <v>598</v>
      </c>
      <c r="B946" s="29" t="s">
        <v>10</v>
      </c>
      <c r="C946" s="32" t="s">
        <v>11</v>
      </c>
      <c r="D946" s="32" t="s">
        <v>12</v>
      </c>
      <c r="E946" s="28" t="s">
        <v>14</v>
      </c>
      <c r="F946" s="86" t="s">
        <v>16</v>
      </c>
      <c r="G946" s="86"/>
      <c r="H946" s="86" t="s">
        <v>597</v>
      </c>
      <c r="I946" s="86"/>
      <c r="J946" s="86" t="s">
        <v>17</v>
      </c>
      <c r="K946" s="86"/>
      <c r="L946" s="86"/>
    </row>
    <row r="947" spans="1:12" ht="24" customHeight="1" x14ac:dyDescent="0.2">
      <c r="A947" s="34" t="s">
        <v>24</v>
      </c>
      <c r="B947" s="35" t="s">
        <v>133</v>
      </c>
      <c r="C947" s="34" t="s">
        <v>26</v>
      </c>
      <c r="D947" s="34" t="s">
        <v>134</v>
      </c>
      <c r="E947" s="33" t="s">
        <v>29</v>
      </c>
      <c r="F947" s="94" t="s">
        <v>644</v>
      </c>
      <c r="G947" s="94"/>
      <c r="H947" s="94">
        <v>7.1419399999999994E-2</v>
      </c>
      <c r="I947" s="94"/>
      <c r="J947" s="95">
        <v>0.92769999999999997</v>
      </c>
      <c r="K947" s="95"/>
      <c r="L947" s="95"/>
    </row>
    <row r="948" spans="1:12" ht="24" customHeight="1" x14ac:dyDescent="0.2">
      <c r="A948" s="34" t="s">
        <v>24</v>
      </c>
      <c r="B948" s="35" t="s">
        <v>131</v>
      </c>
      <c r="C948" s="34" t="s">
        <v>26</v>
      </c>
      <c r="D948" s="34" t="s">
        <v>132</v>
      </c>
      <c r="E948" s="33" t="s">
        <v>29</v>
      </c>
      <c r="F948" s="94" t="s">
        <v>643</v>
      </c>
      <c r="G948" s="94"/>
      <c r="H948" s="94">
        <v>7.1419399999999994E-2</v>
      </c>
      <c r="I948" s="94"/>
      <c r="J948" s="95">
        <v>1.0963000000000001</v>
      </c>
      <c r="K948" s="95"/>
      <c r="L948" s="95"/>
    </row>
    <row r="949" spans="1:12" ht="17.100000000000001" customHeight="1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 t="s">
        <v>594</v>
      </c>
      <c r="K949" s="29"/>
      <c r="L949" s="29" t="s">
        <v>768</v>
      </c>
    </row>
    <row r="950" spans="1:12" x14ac:dyDescent="0.2">
      <c r="A950" s="80" t="s">
        <v>103</v>
      </c>
      <c r="B950" s="80"/>
      <c r="C950" s="80"/>
      <c r="D950" s="80"/>
      <c r="E950" s="80"/>
      <c r="F950" s="80"/>
      <c r="G950" s="80"/>
      <c r="H950" s="80"/>
      <c r="I950" s="32"/>
      <c r="J950" s="32"/>
      <c r="K950" s="32"/>
      <c r="L950" s="32"/>
    </row>
    <row r="951" spans="1:12" ht="17.100000000000001" customHeight="1" x14ac:dyDescent="0.2">
      <c r="A951" s="32" t="s">
        <v>598</v>
      </c>
      <c r="B951" s="29" t="s">
        <v>10</v>
      </c>
      <c r="C951" s="32" t="s">
        <v>11</v>
      </c>
      <c r="D951" s="32" t="s">
        <v>12</v>
      </c>
      <c r="E951" s="28" t="s">
        <v>14</v>
      </c>
      <c r="F951" s="86" t="s">
        <v>16</v>
      </c>
      <c r="G951" s="86"/>
      <c r="H951" s="86" t="s">
        <v>597</v>
      </c>
      <c r="I951" s="86"/>
      <c r="J951" s="86" t="s">
        <v>17</v>
      </c>
      <c r="K951" s="86"/>
      <c r="L951" s="86"/>
    </row>
    <row r="952" spans="1:12" ht="24" customHeight="1" x14ac:dyDescent="0.2">
      <c r="A952" s="34" t="s">
        <v>24</v>
      </c>
      <c r="B952" s="35" t="s">
        <v>251</v>
      </c>
      <c r="C952" s="34" t="s">
        <v>26</v>
      </c>
      <c r="D952" s="34" t="s">
        <v>252</v>
      </c>
      <c r="E952" s="33" t="s">
        <v>23</v>
      </c>
      <c r="F952" s="94" t="s">
        <v>708</v>
      </c>
      <c r="G952" s="94"/>
      <c r="H952" s="94">
        <v>8.9999999999999993E-3</v>
      </c>
      <c r="I952" s="94"/>
      <c r="J952" s="95">
        <v>0.02</v>
      </c>
      <c r="K952" s="95"/>
      <c r="L952" s="95"/>
    </row>
    <row r="953" spans="1:12" ht="48" customHeight="1" x14ac:dyDescent="0.2">
      <c r="A953" s="34" t="s">
        <v>24</v>
      </c>
      <c r="B953" s="35" t="s">
        <v>294</v>
      </c>
      <c r="C953" s="34" t="s">
        <v>26</v>
      </c>
      <c r="D953" s="34" t="s">
        <v>295</v>
      </c>
      <c r="E953" s="33" t="s">
        <v>106</v>
      </c>
      <c r="F953" s="94" t="s">
        <v>767</v>
      </c>
      <c r="G953" s="94"/>
      <c r="H953" s="94">
        <v>1.0149999999999999</v>
      </c>
      <c r="I953" s="94"/>
      <c r="J953" s="95">
        <v>36.700000000000003</v>
      </c>
      <c r="K953" s="95"/>
      <c r="L953" s="95"/>
    </row>
    <row r="954" spans="1:12" ht="17.100000000000001" customHeight="1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 t="s">
        <v>594</v>
      </c>
      <c r="K954" s="29"/>
      <c r="L954" s="29" t="s">
        <v>766</v>
      </c>
    </row>
    <row r="955" spans="1:12" x14ac:dyDescent="0.2">
      <c r="A955" s="80" t="s">
        <v>444</v>
      </c>
      <c r="B955" s="80"/>
      <c r="C955" s="80"/>
      <c r="D955" s="80"/>
      <c r="E955" s="80"/>
      <c r="F955" s="80"/>
      <c r="G955" s="80"/>
      <c r="H955" s="80"/>
      <c r="I955" s="32"/>
      <c r="J955" s="32"/>
      <c r="K955" s="32"/>
      <c r="L955" s="32"/>
    </row>
    <row r="956" spans="1:12" ht="17.100000000000001" customHeight="1" x14ac:dyDescent="0.2">
      <c r="A956" s="32" t="s">
        <v>598</v>
      </c>
      <c r="B956" s="29" t="s">
        <v>10</v>
      </c>
      <c r="C956" s="32" t="s">
        <v>11</v>
      </c>
      <c r="D956" s="32" t="s">
        <v>12</v>
      </c>
      <c r="E956" s="28" t="s">
        <v>14</v>
      </c>
      <c r="F956" s="86" t="s">
        <v>16</v>
      </c>
      <c r="G956" s="86"/>
      <c r="H956" s="86" t="s">
        <v>597</v>
      </c>
      <c r="I956" s="86"/>
      <c r="J956" s="86" t="s">
        <v>17</v>
      </c>
      <c r="K956" s="86"/>
      <c r="L956" s="86"/>
    </row>
    <row r="957" spans="1:12" ht="24" customHeight="1" x14ac:dyDescent="0.2">
      <c r="A957" s="34" t="s">
        <v>24</v>
      </c>
      <c r="B957" s="35" t="s">
        <v>442</v>
      </c>
      <c r="C957" s="34" t="s">
        <v>26</v>
      </c>
      <c r="D957" s="34" t="s">
        <v>443</v>
      </c>
      <c r="E957" s="33" t="s">
        <v>29</v>
      </c>
      <c r="F957" s="94" t="s">
        <v>666</v>
      </c>
      <c r="G957" s="94"/>
      <c r="H957" s="94">
        <v>0.13869670000000001</v>
      </c>
      <c r="I957" s="94"/>
      <c r="J957" s="95">
        <v>0.1484</v>
      </c>
      <c r="K957" s="95"/>
      <c r="L957" s="95"/>
    </row>
    <row r="958" spans="1:12" ht="17.100000000000001" customHeight="1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 t="s">
        <v>594</v>
      </c>
      <c r="K958" s="29"/>
      <c r="L958" s="29" t="s">
        <v>765</v>
      </c>
    </row>
    <row r="959" spans="1:12" x14ac:dyDescent="0.2">
      <c r="A959" s="80" t="s">
        <v>54</v>
      </c>
      <c r="B959" s="80"/>
      <c r="C959" s="80"/>
      <c r="D959" s="80"/>
      <c r="E959" s="80"/>
      <c r="F959" s="80"/>
      <c r="G959" s="80"/>
      <c r="H959" s="80"/>
      <c r="I959" s="32"/>
      <c r="J959" s="32"/>
      <c r="K959" s="32"/>
      <c r="L959" s="32"/>
    </row>
    <row r="960" spans="1:12" ht="17.100000000000001" customHeight="1" x14ac:dyDescent="0.2">
      <c r="A960" s="32" t="s">
        <v>598</v>
      </c>
      <c r="B960" s="29" t="s">
        <v>10</v>
      </c>
      <c r="C960" s="32" t="s">
        <v>11</v>
      </c>
      <c r="D960" s="32" t="s">
        <v>12</v>
      </c>
      <c r="E960" s="28" t="s">
        <v>14</v>
      </c>
      <c r="F960" s="86" t="s">
        <v>16</v>
      </c>
      <c r="G960" s="86"/>
      <c r="H960" s="86" t="s">
        <v>597</v>
      </c>
      <c r="I960" s="86"/>
      <c r="J960" s="86" t="s">
        <v>17</v>
      </c>
      <c r="K960" s="86"/>
      <c r="L960" s="86"/>
    </row>
    <row r="961" spans="1:12" ht="24" customHeight="1" x14ac:dyDescent="0.2">
      <c r="A961" s="34" t="s">
        <v>24</v>
      </c>
      <c r="B961" s="35" t="s">
        <v>52</v>
      </c>
      <c r="C961" s="34" t="s">
        <v>26</v>
      </c>
      <c r="D961" s="34" t="s">
        <v>53</v>
      </c>
      <c r="E961" s="33" t="s">
        <v>29</v>
      </c>
      <c r="F961" s="94" t="s">
        <v>664</v>
      </c>
      <c r="G961" s="94"/>
      <c r="H961" s="94">
        <v>0.13869670000000001</v>
      </c>
      <c r="I961" s="94"/>
      <c r="J961" s="95">
        <v>8.3000000000000001E-3</v>
      </c>
      <c r="K961" s="95"/>
      <c r="L961" s="95"/>
    </row>
    <row r="962" spans="1:12" ht="17.100000000000001" customHeight="1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 t="s">
        <v>594</v>
      </c>
      <c r="K962" s="29"/>
      <c r="L962" s="29" t="s">
        <v>681</v>
      </c>
    </row>
    <row r="963" spans="1:12" x14ac:dyDescent="0.2">
      <c r="A963" s="80" t="s">
        <v>51</v>
      </c>
      <c r="B963" s="80"/>
      <c r="C963" s="80"/>
      <c r="D963" s="80"/>
      <c r="E963" s="80"/>
      <c r="F963" s="80"/>
      <c r="G963" s="80"/>
      <c r="H963" s="80"/>
      <c r="I963" s="32"/>
      <c r="J963" s="32"/>
      <c r="K963" s="32"/>
      <c r="L963" s="32"/>
    </row>
    <row r="964" spans="1:12" ht="17.100000000000001" customHeight="1" x14ac:dyDescent="0.2">
      <c r="A964" s="32" t="s">
        <v>598</v>
      </c>
      <c r="B964" s="29" t="s">
        <v>10</v>
      </c>
      <c r="C964" s="32" t="s">
        <v>11</v>
      </c>
      <c r="D964" s="32" t="s">
        <v>12</v>
      </c>
      <c r="E964" s="28" t="s">
        <v>14</v>
      </c>
      <c r="F964" s="86" t="s">
        <v>16</v>
      </c>
      <c r="G964" s="86"/>
      <c r="H964" s="86" t="s">
        <v>597</v>
      </c>
      <c r="I964" s="86"/>
      <c r="J964" s="86" t="s">
        <v>17</v>
      </c>
      <c r="K964" s="86"/>
      <c r="L964" s="86"/>
    </row>
    <row r="965" spans="1:12" ht="24" customHeight="1" x14ac:dyDescent="0.2">
      <c r="A965" s="34" t="s">
        <v>24</v>
      </c>
      <c r="B965" s="35" t="s">
        <v>436</v>
      </c>
      <c r="C965" s="34" t="s">
        <v>26</v>
      </c>
      <c r="D965" s="34" t="s">
        <v>437</v>
      </c>
      <c r="E965" s="33" t="s">
        <v>29</v>
      </c>
      <c r="F965" s="94" t="s">
        <v>662</v>
      </c>
      <c r="G965" s="94"/>
      <c r="H965" s="94">
        <v>0.13869670000000001</v>
      </c>
      <c r="I965" s="94"/>
      <c r="J965" s="95">
        <v>0.15670000000000001</v>
      </c>
      <c r="K965" s="95"/>
      <c r="L965" s="95"/>
    </row>
    <row r="966" spans="1:12" ht="24" customHeight="1" x14ac:dyDescent="0.2">
      <c r="A966" s="34" t="s">
        <v>24</v>
      </c>
      <c r="B966" s="35" t="s">
        <v>49</v>
      </c>
      <c r="C966" s="34" t="s">
        <v>26</v>
      </c>
      <c r="D966" s="34" t="s">
        <v>50</v>
      </c>
      <c r="E966" s="33" t="s">
        <v>29</v>
      </c>
      <c r="F966" s="94" t="s">
        <v>661</v>
      </c>
      <c r="G966" s="94"/>
      <c r="H966" s="94">
        <v>0.13869670000000001</v>
      </c>
      <c r="I966" s="94"/>
      <c r="J966" s="95">
        <v>0.1123</v>
      </c>
      <c r="K966" s="95"/>
      <c r="L966" s="95"/>
    </row>
    <row r="967" spans="1:12" ht="17.100000000000001" customHeight="1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 t="s">
        <v>594</v>
      </c>
      <c r="K967" s="29"/>
      <c r="L967" s="29" t="s">
        <v>669</v>
      </c>
    </row>
    <row r="968" spans="1:12" ht="17.100000000000001" customHeight="1" x14ac:dyDescent="0.2">
      <c r="A968" s="32" t="s">
        <v>592</v>
      </c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</row>
    <row r="969" spans="1:12" ht="17.100000000000001" customHeight="1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 t="s">
        <v>591</v>
      </c>
      <c r="K969" s="29"/>
      <c r="L969" s="29" t="s">
        <v>764</v>
      </c>
    </row>
    <row r="970" spans="1:12" ht="17.100000000000001" customHeight="1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 t="s">
        <v>589</v>
      </c>
      <c r="K970" s="29" t="s">
        <v>588</v>
      </c>
      <c r="L970" s="29" t="s">
        <v>763</v>
      </c>
    </row>
    <row r="971" spans="1:12" ht="17.100000000000001" customHeight="1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 t="s">
        <v>586</v>
      </c>
      <c r="K971" s="29"/>
      <c r="L971" s="29" t="s">
        <v>762</v>
      </c>
    </row>
    <row r="972" spans="1:12" ht="17.100000000000001" customHeight="1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 t="s">
        <v>584</v>
      </c>
      <c r="K972" s="29" t="s">
        <v>6</v>
      </c>
      <c r="L972" s="29" t="s">
        <v>761</v>
      </c>
    </row>
    <row r="973" spans="1:12" ht="17.100000000000001" customHeight="1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 t="s">
        <v>582</v>
      </c>
      <c r="K973" s="29"/>
      <c r="L973" s="29" t="s">
        <v>760</v>
      </c>
    </row>
    <row r="974" spans="1:12" ht="30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</row>
    <row r="975" spans="1:12" ht="36" customHeight="1" x14ac:dyDescent="0.2">
      <c r="A975" s="38" t="s">
        <v>856</v>
      </c>
      <c r="B975" s="36" t="s">
        <v>297</v>
      </c>
      <c r="C975" s="38" t="s">
        <v>26</v>
      </c>
      <c r="D975" s="38" t="s">
        <v>298</v>
      </c>
      <c r="E975" s="37" t="s">
        <v>106</v>
      </c>
      <c r="F975" s="36"/>
      <c r="G975" s="36"/>
      <c r="H975" s="36"/>
      <c r="I975" s="36"/>
      <c r="J975" s="36"/>
      <c r="K975" s="36"/>
      <c r="L975" s="36"/>
    </row>
    <row r="976" spans="1:12" x14ac:dyDescent="0.2">
      <c r="A976" s="80" t="s">
        <v>46</v>
      </c>
      <c r="B976" s="80"/>
      <c r="C976" s="80"/>
      <c r="D976" s="80"/>
      <c r="E976" s="80"/>
      <c r="F976" s="80"/>
      <c r="G976" s="80"/>
      <c r="H976" s="80"/>
      <c r="I976" s="32"/>
      <c r="J976" s="32"/>
      <c r="K976" s="32"/>
      <c r="L976" s="32"/>
    </row>
    <row r="977" spans="1:12" ht="17.100000000000001" customHeight="1" x14ac:dyDescent="0.2">
      <c r="A977" s="32" t="s">
        <v>598</v>
      </c>
      <c r="B977" s="29" t="s">
        <v>10</v>
      </c>
      <c r="C977" s="32" t="s">
        <v>11</v>
      </c>
      <c r="D977" s="32" t="s">
        <v>12</v>
      </c>
      <c r="E977" s="28" t="s">
        <v>14</v>
      </c>
      <c r="F977" s="86" t="s">
        <v>16</v>
      </c>
      <c r="G977" s="86"/>
      <c r="H977" s="86" t="s">
        <v>597</v>
      </c>
      <c r="I977" s="86"/>
      <c r="J977" s="86" t="s">
        <v>17</v>
      </c>
      <c r="K977" s="86"/>
      <c r="L977" s="86"/>
    </row>
    <row r="978" spans="1:12" ht="24" customHeight="1" x14ac:dyDescent="0.2">
      <c r="A978" s="34" t="s">
        <v>24</v>
      </c>
      <c r="B978" s="35" t="s">
        <v>438</v>
      </c>
      <c r="C978" s="34" t="s">
        <v>26</v>
      </c>
      <c r="D978" s="34" t="s">
        <v>439</v>
      </c>
      <c r="E978" s="33" t="s">
        <v>29</v>
      </c>
      <c r="F978" s="94" t="s">
        <v>666</v>
      </c>
      <c r="G978" s="94"/>
      <c r="H978" s="94">
        <v>0.73867459999999996</v>
      </c>
      <c r="I978" s="94"/>
      <c r="J978" s="95">
        <v>0.79039999999999999</v>
      </c>
      <c r="K978" s="95"/>
      <c r="L978" s="95"/>
    </row>
    <row r="979" spans="1:12" ht="24" customHeight="1" x14ac:dyDescent="0.2">
      <c r="A979" s="34" t="s">
        <v>24</v>
      </c>
      <c r="B979" s="35" t="s">
        <v>440</v>
      </c>
      <c r="C979" s="34" t="s">
        <v>26</v>
      </c>
      <c r="D979" s="34" t="s">
        <v>441</v>
      </c>
      <c r="E979" s="33" t="s">
        <v>29</v>
      </c>
      <c r="F979" s="94" t="s">
        <v>673</v>
      </c>
      <c r="G979" s="94"/>
      <c r="H979" s="94">
        <v>0.73867459999999996</v>
      </c>
      <c r="I979" s="94"/>
      <c r="J979" s="95">
        <v>0.57620000000000005</v>
      </c>
      <c r="K979" s="95"/>
      <c r="L979" s="95"/>
    </row>
    <row r="980" spans="1:12" ht="24" customHeight="1" x14ac:dyDescent="0.2">
      <c r="A980" s="34" t="s">
        <v>24</v>
      </c>
      <c r="B980" s="35" t="s">
        <v>449</v>
      </c>
      <c r="C980" s="34" t="s">
        <v>26</v>
      </c>
      <c r="D980" s="34" t="s">
        <v>450</v>
      </c>
      <c r="E980" s="33" t="s">
        <v>29</v>
      </c>
      <c r="F980" s="94" t="s">
        <v>672</v>
      </c>
      <c r="G980" s="94"/>
      <c r="H980" s="94">
        <v>7.9757999999999996E-2</v>
      </c>
      <c r="I980" s="94"/>
      <c r="J980" s="95">
        <v>7.4999999999999997E-2</v>
      </c>
      <c r="K980" s="95"/>
      <c r="L980" s="95"/>
    </row>
    <row r="981" spans="1:12" ht="24" customHeight="1" x14ac:dyDescent="0.2">
      <c r="A981" s="34" t="s">
        <v>24</v>
      </c>
      <c r="B981" s="35" t="s">
        <v>451</v>
      </c>
      <c r="C981" s="34" t="s">
        <v>26</v>
      </c>
      <c r="D981" s="34" t="s">
        <v>452</v>
      </c>
      <c r="E981" s="33" t="s">
        <v>29</v>
      </c>
      <c r="F981" s="94" t="s">
        <v>690</v>
      </c>
      <c r="G981" s="94"/>
      <c r="H981" s="94">
        <v>7.9757999999999996E-2</v>
      </c>
      <c r="I981" s="94"/>
      <c r="J981" s="95">
        <v>2.5499999999999998E-2</v>
      </c>
      <c r="K981" s="95"/>
      <c r="L981" s="95"/>
    </row>
    <row r="982" spans="1:12" ht="17.100000000000001" customHeight="1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 t="s">
        <v>594</v>
      </c>
      <c r="K982" s="29"/>
      <c r="L982" s="29" t="s">
        <v>758</v>
      </c>
    </row>
    <row r="983" spans="1:12" x14ac:dyDescent="0.2">
      <c r="A983" s="80" t="s">
        <v>28</v>
      </c>
      <c r="B983" s="80"/>
      <c r="C983" s="80"/>
      <c r="D983" s="80"/>
      <c r="E983" s="80"/>
      <c r="F983" s="80"/>
      <c r="G983" s="80"/>
      <c r="H983" s="80"/>
      <c r="I983" s="32"/>
      <c r="J983" s="32"/>
      <c r="K983" s="32"/>
      <c r="L983" s="32"/>
    </row>
    <row r="984" spans="1:12" ht="17.100000000000001" customHeight="1" x14ac:dyDescent="0.2">
      <c r="A984" s="32" t="s">
        <v>598</v>
      </c>
      <c r="B984" s="29" t="s">
        <v>10</v>
      </c>
      <c r="C984" s="32" t="s">
        <v>11</v>
      </c>
      <c r="D984" s="32" t="s">
        <v>12</v>
      </c>
      <c r="E984" s="28" t="s">
        <v>14</v>
      </c>
      <c r="F984" s="86" t="s">
        <v>16</v>
      </c>
      <c r="G984" s="86"/>
      <c r="H984" s="86" t="s">
        <v>597</v>
      </c>
      <c r="I984" s="86"/>
      <c r="J984" s="86" t="s">
        <v>17</v>
      </c>
      <c r="K984" s="86"/>
      <c r="L984" s="86"/>
    </row>
    <row r="985" spans="1:12" ht="24" customHeight="1" x14ac:dyDescent="0.2">
      <c r="A985" s="34" t="s">
        <v>24</v>
      </c>
      <c r="B985" s="35" t="s">
        <v>133</v>
      </c>
      <c r="C985" s="34" t="s">
        <v>26</v>
      </c>
      <c r="D985" s="34" t="s">
        <v>134</v>
      </c>
      <c r="E985" s="33" t="s">
        <v>29</v>
      </c>
      <c r="F985" s="94" t="s">
        <v>644</v>
      </c>
      <c r="G985" s="94"/>
      <c r="H985" s="94">
        <v>0.380691</v>
      </c>
      <c r="I985" s="94"/>
      <c r="J985" s="95">
        <v>4.9451999999999998</v>
      </c>
      <c r="K985" s="95"/>
      <c r="L985" s="95"/>
    </row>
    <row r="986" spans="1:12" ht="24" customHeight="1" x14ac:dyDescent="0.2">
      <c r="A986" s="34" t="s">
        <v>24</v>
      </c>
      <c r="B986" s="35" t="s">
        <v>131</v>
      </c>
      <c r="C986" s="34" t="s">
        <v>26</v>
      </c>
      <c r="D986" s="34" t="s">
        <v>132</v>
      </c>
      <c r="E986" s="33" t="s">
        <v>29</v>
      </c>
      <c r="F986" s="94" t="s">
        <v>643</v>
      </c>
      <c r="G986" s="94"/>
      <c r="H986" s="94">
        <v>0.380691</v>
      </c>
      <c r="I986" s="94"/>
      <c r="J986" s="95">
        <v>5.8436000000000003</v>
      </c>
      <c r="K986" s="95"/>
      <c r="L986" s="95"/>
    </row>
    <row r="987" spans="1:12" ht="24" customHeight="1" x14ac:dyDescent="0.2">
      <c r="A987" s="34" t="s">
        <v>24</v>
      </c>
      <c r="B987" s="35" t="s">
        <v>507</v>
      </c>
      <c r="C987" s="34" t="s">
        <v>26</v>
      </c>
      <c r="D987" s="34" t="s">
        <v>508</v>
      </c>
      <c r="E987" s="33" t="s">
        <v>29</v>
      </c>
      <c r="F987" s="94" t="s">
        <v>688</v>
      </c>
      <c r="G987" s="94"/>
      <c r="H987" s="94">
        <v>7.0844299999999999E-2</v>
      </c>
      <c r="I987" s="94"/>
      <c r="J987" s="95">
        <v>1.0818000000000001</v>
      </c>
      <c r="K987" s="95"/>
      <c r="L987" s="95"/>
    </row>
    <row r="988" spans="1:12" ht="24" customHeight="1" x14ac:dyDescent="0.2">
      <c r="A988" s="34" t="s">
        <v>24</v>
      </c>
      <c r="B988" s="35" t="s">
        <v>447</v>
      </c>
      <c r="C988" s="34" t="s">
        <v>26</v>
      </c>
      <c r="D988" s="34" t="s">
        <v>448</v>
      </c>
      <c r="E988" s="33" t="s">
        <v>29</v>
      </c>
      <c r="F988" s="94" t="s">
        <v>687</v>
      </c>
      <c r="G988" s="94"/>
      <c r="H988" s="94">
        <v>1.01206E-2</v>
      </c>
      <c r="I988" s="94"/>
      <c r="J988" s="95">
        <v>0.13100000000000001</v>
      </c>
      <c r="K988" s="95"/>
      <c r="L988" s="95"/>
    </row>
    <row r="989" spans="1:12" ht="17.100000000000001" customHeight="1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 t="s">
        <v>594</v>
      </c>
      <c r="K989" s="29"/>
      <c r="L989" s="29" t="s">
        <v>757</v>
      </c>
    </row>
    <row r="990" spans="1:12" x14ac:dyDescent="0.2">
      <c r="A990" s="80" t="s">
        <v>103</v>
      </c>
      <c r="B990" s="80"/>
      <c r="C990" s="80"/>
      <c r="D990" s="80"/>
      <c r="E990" s="80"/>
      <c r="F990" s="80"/>
      <c r="G990" s="80"/>
      <c r="H990" s="80"/>
      <c r="I990" s="32"/>
      <c r="J990" s="32"/>
      <c r="K990" s="32"/>
      <c r="L990" s="32"/>
    </row>
    <row r="991" spans="1:12" ht="17.100000000000001" customHeight="1" x14ac:dyDescent="0.2">
      <c r="A991" s="32" t="s">
        <v>598</v>
      </c>
      <c r="B991" s="29" t="s">
        <v>10</v>
      </c>
      <c r="C991" s="32" t="s">
        <v>11</v>
      </c>
      <c r="D991" s="32" t="s">
        <v>12</v>
      </c>
      <c r="E991" s="28" t="s">
        <v>14</v>
      </c>
      <c r="F991" s="86" t="s">
        <v>16</v>
      </c>
      <c r="G991" s="86"/>
      <c r="H991" s="86" t="s">
        <v>597</v>
      </c>
      <c r="I991" s="86"/>
      <c r="J991" s="86" t="s">
        <v>17</v>
      </c>
      <c r="K991" s="86"/>
      <c r="L991" s="86"/>
    </row>
    <row r="992" spans="1:12" ht="36" customHeight="1" x14ac:dyDescent="0.2">
      <c r="A992" s="34" t="s">
        <v>24</v>
      </c>
      <c r="B992" s="35" t="s">
        <v>303</v>
      </c>
      <c r="C992" s="34" t="s">
        <v>26</v>
      </c>
      <c r="D992" s="34" t="s">
        <v>304</v>
      </c>
      <c r="E992" s="33" t="s">
        <v>106</v>
      </c>
      <c r="F992" s="94" t="s">
        <v>756</v>
      </c>
      <c r="G992" s="94"/>
      <c r="H992" s="94">
        <v>1.05</v>
      </c>
      <c r="I992" s="94"/>
      <c r="J992" s="95">
        <v>60.12</v>
      </c>
      <c r="K992" s="95"/>
      <c r="L992" s="95"/>
    </row>
    <row r="993" spans="1:12" ht="24" customHeight="1" x14ac:dyDescent="0.2">
      <c r="A993" s="34" t="s">
        <v>24</v>
      </c>
      <c r="B993" s="35" t="s">
        <v>553</v>
      </c>
      <c r="C993" s="34" t="s">
        <v>26</v>
      </c>
      <c r="D993" s="34" t="s">
        <v>554</v>
      </c>
      <c r="E993" s="33" t="s">
        <v>23</v>
      </c>
      <c r="F993" s="94" t="s">
        <v>755</v>
      </c>
      <c r="G993" s="94"/>
      <c r="H993" s="94">
        <v>0.33229189999999997</v>
      </c>
      <c r="I993" s="94"/>
      <c r="J993" s="95">
        <v>4.1403999999999996</v>
      </c>
      <c r="K993" s="95"/>
      <c r="L993" s="95"/>
    </row>
    <row r="994" spans="1:12" ht="24" customHeight="1" x14ac:dyDescent="0.2">
      <c r="A994" s="34" t="s">
        <v>24</v>
      </c>
      <c r="B994" s="35" t="s">
        <v>547</v>
      </c>
      <c r="C994" s="34" t="s">
        <v>26</v>
      </c>
      <c r="D994" s="34" t="s">
        <v>548</v>
      </c>
      <c r="E994" s="33" t="s">
        <v>23</v>
      </c>
      <c r="F994" s="94" t="s">
        <v>754</v>
      </c>
      <c r="G994" s="94"/>
      <c r="H994" s="94">
        <v>0.66398559999999995</v>
      </c>
      <c r="I994" s="94"/>
      <c r="J994" s="95">
        <v>1.1884999999999999</v>
      </c>
      <c r="K994" s="95"/>
      <c r="L994" s="95"/>
    </row>
    <row r="995" spans="1:12" ht="17.100000000000001" customHeight="1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 t="s">
        <v>594</v>
      </c>
      <c r="K995" s="29"/>
      <c r="L995" s="29" t="s">
        <v>753</v>
      </c>
    </row>
    <row r="996" spans="1:12" x14ac:dyDescent="0.2">
      <c r="A996" s="80" t="s">
        <v>444</v>
      </c>
      <c r="B996" s="80"/>
      <c r="C996" s="80"/>
      <c r="D996" s="80"/>
      <c r="E996" s="80"/>
      <c r="F996" s="80"/>
      <c r="G996" s="80"/>
      <c r="H996" s="80"/>
      <c r="I996" s="32"/>
      <c r="J996" s="32"/>
      <c r="K996" s="32"/>
      <c r="L996" s="32"/>
    </row>
    <row r="997" spans="1:12" ht="17.100000000000001" customHeight="1" x14ac:dyDescent="0.2">
      <c r="A997" s="32" t="s">
        <v>598</v>
      </c>
      <c r="B997" s="29" t="s">
        <v>10</v>
      </c>
      <c r="C997" s="32" t="s">
        <v>11</v>
      </c>
      <c r="D997" s="32" t="s">
        <v>12</v>
      </c>
      <c r="E997" s="28" t="s">
        <v>14</v>
      </c>
      <c r="F997" s="86" t="s">
        <v>16</v>
      </c>
      <c r="G997" s="86"/>
      <c r="H997" s="86" t="s">
        <v>597</v>
      </c>
      <c r="I997" s="86"/>
      <c r="J997" s="86" t="s">
        <v>17</v>
      </c>
      <c r="K997" s="86"/>
      <c r="L997" s="86"/>
    </row>
    <row r="998" spans="1:12" ht="24" customHeight="1" x14ac:dyDescent="0.2">
      <c r="A998" s="34" t="s">
        <v>24</v>
      </c>
      <c r="B998" s="35" t="s">
        <v>442</v>
      </c>
      <c r="C998" s="34" t="s">
        <v>26</v>
      </c>
      <c r="D998" s="34" t="s">
        <v>443</v>
      </c>
      <c r="E998" s="33" t="s">
        <v>29</v>
      </c>
      <c r="F998" s="94" t="s">
        <v>666</v>
      </c>
      <c r="G998" s="94"/>
      <c r="H998" s="94">
        <v>0.81843270000000001</v>
      </c>
      <c r="I998" s="94"/>
      <c r="J998" s="95">
        <v>0.87570000000000003</v>
      </c>
      <c r="K998" s="95"/>
      <c r="L998" s="95"/>
    </row>
    <row r="999" spans="1:12" ht="17.100000000000001" customHeight="1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 t="s">
        <v>594</v>
      </c>
      <c r="K999" s="29"/>
      <c r="L999" s="29" t="s">
        <v>752</v>
      </c>
    </row>
    <row r="1000" spans="1:12" x14ac:dyDescent="0.2">
      <c r="A1000" s="80" t="s">
        <v>54</v>
      </c>
      <c r="B1000" s="80"/>
      <c r="C1000" s="80"/>
      <c r="D1000" s="80"/>
      <c r="E1000" s="80"/>
      <c r="F1000" s="80"/>
      <c r="G1000" s="80"/>
      <c r="H1000" s="80"/>
      <c r="I1000" s="32"/>
      <c r="J1000" s="32"/>
      <c r="K1000" s="32"/>
      <c r="L1000" s="32"/>
    </row>
    <row r="1001" spans="1:12" ht="17.100000000000001" customHeight="1" x14ac:dyDescent="0.2">
      <c r="A1001" s="32" t="s">
        <v>598</v>
      </c>
      <c r="B1001" s="29" t="s">
        <v>10</v>
      </c>
      <c r="C1001" s="32" t="s">
        <v>11</v>
      </c>
      <c r="D1001" s="32" t="s">
        <v>12</v>
      </c>
      <c r="E1001" s="28" t="s">
        <v>14</v>
      </c>
      <c r="F1001" s="86" t="s">
        <v>16</v>
      </c>
      <c r="G1001" s="86"/>
      <c r="H1001" s="86" t="s">
        <v>597</v>
      </c>
      <c r="I1001" s="86"/>
      <c r="J1001" s="86" t="s">
        <v>17</v>
      </c>
      <c r="K1001" s="86"/>
      <c r="L1001" s="86"/>
    </row>
    <row r="1002" spans="1:12" ht="24" customHeight="1" x14ac:dyDescent="0.2">
      <c r="A1002" s="34" t="s">
        <v>24</v>
      </c>
      <c r="B1002" s="35" t="s">
        <v>52</v>
      </c>
      <c r="C1002" s="34" t="s">
        <v>26</v>
      </c>
      <c r="D1002" s="34" t="s">
        <v>53</v>
      </c>
      <c r="E1002" s="33" t="s">
        <v>29</v>
      </c>
      <c r="F1002" s="94" t="s">
        <v>664</v>
      </c>
      <c r="G1002" s="94"/>
      <c r="H1002" s="94">
        <v>0.81843270000000001</v>
      </c>
      <c r="I1002" s="94"/>
      <c r="J1002" s="95">
        <v>4.9099999999999998E-2</v>
      </c>
      <c r="K1002" s="95"/>
      <c r="L1002" s="95"/>
    </row>
    <row r="1003" spans="1:12" ht="17.100000000000001" customHeight="1" x14ac:dyDescent="0.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 t="s">
        <v>594</v>
      </c>
      <c r="K1003" s="29"/>
      <c r="L1003" s="29" t="s">
        <v>751</v>
      </c>
    </row>
    <row r="1004" spans="1:12" x14ac:dyDescent="0.2">
      <c r="A1004" s="80" t="s">
        <v>51</v>
      </c>
      <c r="B1004" s="80"/>
      <c r="C1004" s="80"/>
      <c r="D1004" s="80"/>
      <c r="E1004" s="80"/>
      <c r="F1004" s="80"/>
      <c r="G1004" s="80"/>
      <c r="H1004" s="80"/>
      <c r="I1004" s="32"/>
      <c r="J1004" s="32"/>
      <c r="K1004" s="32"/>
      <c r="L1004" s="32"/>
    </row>
    <row r="1005" spans="1:12" ht="17.100000000000001" customHeight="1" x14ac:dyDescent="0.2">
      <c r="A1005" s="32" t="s">
        <v>598</v>
      </c>
      <c r="B1005" s="29" t="s">
        <v>10</v>
      </c>
      <c r="C1005" s="32" t="s">
        <v>11</v>
      </c>
      <c r="D1005" s="32" t="s">
        <v>12</v>
      </c>
      <c r="E1005" s="28" t="s">
        <v>14</v>
      </c>
      <c r="F1005" s="86" t="s">
        <v>16</v>
      </c>
      <c r="G1005" s="86"/>
      <c r="H1005" s="86" t="s">
        <v>597</v>
      </c>
      <c r="I1005" s="86"/>
      <c r="J1005" s="86" t="s">
        <v>17</v>
      </c>
      <c r="K1005" s="86"/>
      <c r="L1005" s="86"/>
    </row>
    <row r="1006" spans="1:12" ht="24" customHeight="1" x14ac:dyDescent="0.2">
      <c r="A1006" s="34" t="s">
        <v>24</v>
      </c>
      <c r="B1006" s="35" t="s">
        <v>436</v>
      </c>
      <c r="C1006" s="34" t="s">
        <v>26</v>
      </c>
      <c r="D1006" s="34" t="s">
        <v>437</v>
      </c>
      <c r="E1006" s="33" t="s">
        <v>29</v>
      </c>
      <c r="F1006" s="94" t="s">
        <v>662</v>
      </c>
      <c r="G1006" s="94"/>
      <c r="H1006" s="94">
        <v>0.81843270000000001</v>
      </c>
      <c r="I1006" s="94"/>
      <c r="J1006" s="95">
        <v>0.92479999999999996</v>
      </c>
      <c r="K1006" s="95"/>
      <c r="L1006" s="95"/>
    </row>
    <row r="1007" spans="1:12" ht="24" customHeight="1" x14ac:dyDescent="0.2">
      <c r="A1007" s="34" t="s">
        <v>24</v>
      </c>
      <c r="B1007" s="35" t="s">
        <v>49</v>
      </c>
      <c r="C1007" s="34" t="s">
        <v>26</v>
      </c>
      <c r="D1007" s="34" t="s">
        <v>50</v>
      </c>
      <c r="E1007" s="33" t="s">
        <v>29</v>
      </c>
      <c r="F1007" s="94" t="s">
        <v>661</v>
      </c>
      <c r="G1007" s="94"/>
      <c r="H1007" s="94">
        <v>0.81843270000000001</v>
      </c>
      <c r="I1007" s="94"/>
      <c r="J1007" s="95">
        <v>0.66290000000000004</v>
      </c>
      <c r="K1007" s="95"/>
      <c r="L1007" s="95"/>
    </row>
    <row r="1008" spans="1:12" ht="17.100000000000001" customHeight="1" x14ac:dyDescent="0.2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 t="s">
        <v>594</v>
      </c>
      <c r="K1008" s="29"/>
      <c r="L1008" s="29" t="s">
        <v>750</v>
      </c>
    </row>
    <row r="1009" spans="1:12" ht="17.100000000000001" customHeight="1" x14ac:dyDescent="0.2">
      <c r="A1009" s="32" t="s">
        <v>592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</row>
    <row r="1010" spans="1:12" ht="17.100000000000001" customHeight="1" x14ac:dyDescent="0.2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 t="s">
        <v>591</v>
      </c>
      <c r="K1010" s="29"/>
      <c r="L1010" s="29" t="s">
        <v>749</v>
      </c>
    </row>
    <row r="1011" spans="1:12" ht="17.100000000000001" customHeight="1" x14ac:dyDescent="0.2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 t="s">
        <v>589</v>
      </c>
      <c r="K1011" s="29" t="s">
        <v>588</v>
      </c>
      <c r="L1011" s="29" t="s">
        <v>748</v>
      </c>
    </row>
    <row r="1012" spans="1:12" ht="17.100000000000001" customHeight="1" x14ac:dyDescent="0.2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 t="s">
        <v>586</v>
      </c>
      <c r="K1012" s="29"/>
      <c r="L1012" s="29" t="s">
        <v>747</v>
      </c>
    </row>
    <row r="1013" spans="1:12" ht="17.100000000000001" customHeight="1" x14ac:dyDescent="0.2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 t="s">
        <v>584</v>
      </c>
      <c r="K1013" s="29" t="s">
        <v>6</v>
      </c>
      <c r="L1013" s="29" t="s">
        <v>746</v>
      </c>
    </row>
    <row r="1014" spans="1:12" ht="17.100000000000001" customHeight="1" x14ac:dyDescent="0.2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 t="s">
        <v>582</v>
      </c>
      <c r="K1014" s="29"/>
      <c r="L1014" s="29" t="s">
        <v>745</v>
      </c>
    </row>
    <row r="1015" spans="1:12" ht="30" customHeight="1" x14ac:dyDescent="0.2">
      <c r="A1015" s="28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</row>
    <row r="1016" spans="1:12" ht="36" customHeight="1" x14ac:dyDescent="0.2">
      <c r="A1016" s="38" t="s">
        <v>855</v>
      </c>
      <c r="B1016" s="36" t="s">
        <v>273</v>
      </c>
      <c r="C1016" s="38" t="s">
        <v>26</v>
      </c>
      <c r="D1016" s="38" t="s">
        <v>274</v>
      </c>
      <c r="E1016" s="37" t="s">
        <v>106</v>
      </c>
      <c r="F1016" s="36"/>
      <c r="G1016" s="36"/>
      <c r="H1016" s="36"/>
      <c r="I1016" s="36"/>
      <c r="J1016" s="36"/>
      <c r="K1016" s="36"/>
      <c r="L1016" s="36"/>
    </row>
    <row r="1017" spans="1:12" x14ac:dyDescent="0.2">
      <c r="A1017" s="80" t="s">
        <v>46</v>
      </c>
      <c r="B1017" s="80"/>
      <c r="C1017" s="80"/>
      <c r="D1017" s="80"/>
      <c r="E1017" s="80"/>
      <c r="F1017" s="80"/>
      <c r="G1017" s="80"/>
      <c r="H1017" s="80"/>
      <c r="I1017" s="32"/>
      <c r="J1017" s="32"/>
      <c r="K1017" s="32"/>
      <c r="L1017" s="32"/>
    </row>
    <row r="1018" spans="1:12" ht="17.100000000000001" customHeight="1" x14ac:dyDescent="0.2">
      <c r="A1018" s="32" t="s">
        <v>598</v>
      </c>
      <c r="B1018" s="29" t="s">
        <v>10</v>
      </c>
      <c r="C1018" s="32" t="s">
        <v>11</v>
      </c>
      <c r="D1018" s="32" t="s">
        <v>12</v>
      </c>
      <c r="E1018" s="28" t="s">
        <v>14</v>
      </c>
      <c r="F1018" s="86" t="s">
        <v>16</v>
      </c>
      <c r="G1018" s="86"/>
      <c r="H1018" s="86" t="s">
        <v>597</v>
      </c>
      <c r="I1018" s="86"/>
      <c r="J1018" s="86" t="s">
        <v>17</v>
      </c>
      <c r="K1018" s="86"/>
      <c r="L1018" s="86"/>
    </row>
    <row r="1019" spans="1:12" ht="24" customHeight="1" x14ac:dyDescent="0.2">
      <c r="A1019" s="34" t="s">
        <v>24</v>
      </c>
      <c r="B1019" s="35" t="s">
        <v>438</v>
      </c>
      <c r="C1019" s="34" t="s">
        <v>26</v>
      </c>
      <c r="D1019" s="34" t="s">
        <v>439</v>
      </c>
      <c r="E1019" s="33" t="s">
        <v>29</v>
      </c>
      <c r="F1019" s="94" t="s">
        <v>666</v>
      </c>
      <c r="G1019" s="94"/>
      <c r="H1019" s="94">
        <v>8.6003E-3</v>
      </c>
      <c r="I1019" s="94"/>
      <c r="J1019" s="95">
        <v>9.1999999999999998E-3</v>
      </c>
      <c r="K1019" s="95"/>
      <c r="L1019" s="95"/>
    </row>
    <row r="1020" spans="1:12" ht="24" customHeight="1" x14ac:dyDescent="0.2">
      <c r="A1020" s="34" t="s">
        <v>24</v>
      </c>
      <c r="B1020" s="35" t="s">
        <v>440</v>
      </c>
      <c r="C1020" s="34" t="s">
        <v>26</v>
      </c>
      <c r="D1020" s="34" t="s">
        <v>441</v>
      </c>
      <c r="E1020" s="33" t="s">
        <v>29</v>
      </c>
      <c r="F1020" s="94" t="s">
        <v>673</v>
      </c>
      <c r="G1020" s="94"/>
      <c r="H1020" s="94">
        <v>8.6003E-3</v>
      </c>
      <c r="I1020" s="94"/>
      <c r="J1020" s="95">
        <v>6.7000000000000002E-3</v>
      </c>
      <c r="K1020" s="95"/>
      <c r="L1020" s="95"/>
    </row>
    <row r="1021" spans="1:12" ht="17.100000000000001" customHeight="1" x14ac:dyDescent="0.2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 t="s">
        <v>594</v>
      </c>
      <c r="K1021" s="29"/>
      <c r="L1021" s="29" t="s">
        <v>739</v>
      </c>
    </row>
    <row r="1022" spans="1:12" x14ac:dyDescent="0.2">
      <c r="A1022" s="80" t="s">
        <v>28</v>
      </c>
      <c r="B1022" s="80"/>
      <c r="C1022" s="80"/>
      <c r="D1022" s="80"/>
      <c r="E1022" s="80"/>
      <c r="F1022" s="80"/>
      <c r="G1022" s="80"/>
      <c r="H1022" s="80"/>
      <c r="I1022" s="32"/>
      <c r="J1022" s="32"/>
      <c r="K1022" s="32"/>
      <c r="L1022" s="32"/>
    </row>
    <row r="1023" spans="1:12" ht="17.100000000000001" customHeight="1" x14ac:dyDescent="0.2">
      <c r="A1023" s="32" t="s">
        <v>598</v>
      </c>
      <c r="B1023" s="29" t="s">
        <v>10</v>
      </c>
      <c r="C1023" s="32" t="s">
        <v>11</v>
      </c>
      <c r="D1023" s="32" t="s">
        <v>12</v>
      </c>
      <c r="E1023" s="28" t="s">
        <v>14</v>
      </c>
      <c r="F1023" s="86" t="s">
        <v>16</v>
      </c>
      <c r="G1023" s="86"/>
      <c r="H1023" s="86" t="s">
        <v>597</v>
      </c>
      <c r="I1023" s="86"/>
      <c r="J1023" s="86" t="s">
        <v>17</v>
      </c>
      <c r="K1023" s="86"/>
      <c r="L1023" s="86"/>
    </row>
    <row r="1024" spans="1:12" ht="24" customHeight="1" x14ac:dyDescent="0.2">
      <c r="A1024" s="34" t="s">
        <v>24</v>
      </c>
      <c r="B1024" s="35" t="s">
        <v>133</v>
      </c>
      <c r="C1024" s="34" t="s">
        <v>26</v>
      </c>
      <c r="D1024" s="34" t="s">
        <v>134</v>
      </c>
      <c r="E1024" s="33" t="s">
        <v>29</v>
      </c>
      <c r="F1024" s="94" t="s">
        <v>644</v>
      </c>
      <c r="G1024" s="94"/>
      <c r="H1024" s="94">
        <v>4.2580999999999999E-3</v>
      </c>
      <c r="I1024" s="94"/>
      <c r="J1024" s="95">
        <v>5.5300000000000002E-2</v>
      </c>
      <c r="K1024" s="95"/>
      <c r="L1024" s="95"/>
    </row>
    <row r="1025" spans="1:12" ht="24" customHeight="1" x14ac:dyDescent="0.2">
      <c r="A1025" s="34" t="s">
        <v>24</v>
      </c>
      <c r="B1025" s="35" t="s">
        <v>131</v>
      </c>
      <c r="C1025" s="34" t="s">
        <v>26</v>
      </c>
      <c r="D1025" s="34" t="s">
        <v>132</v>
      </c>
      <c r="E1025" s="33" t="s">
        <v>29</v>
      </c>
      <c r="F1025" s="94" t="s">
        <v>643</v>
      </c>
      <c r="G1025" s="94"/>
      <c r="H1025" s="94">
        <v>4.2580999999999999E-3</v>
      </c>
      <c r="I1025" s="94"/>
      <c r="J1025" s="95">
        <v>6.54E-2</v>
      </c>
      <c r="K1025" s="95"/>
      <c r="L1025" s="95"/>
    </row>
    <row r="1026" spans="1:12" ht="17.100000000000001" customHeight="1" x14ac:dyDescent="0.2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 t="s">
        <v>594</v>
      </c>
      <c r="K1026" s="29"/>
      <c r="L1026" s="29" t="s">
        <v>743</v>
      </c>
    </row>
    <row r="1027" spans="1:12" x14ac:dyDescent="0.2">
      <c r="A1027" s="80" t="s">
        <v>103</v>
      </c>
      <c r="B1027" s="80"/>
      <c r="C1027" s="80"/>
      <c r="D1027" s="80"/>
      <c r="E1027" s="80"/>
      <c r="F1027" s="80"/>
      <c r="G1027" s="80"/>
      <c r="H1027" s="80"/>
      <c r="I1027" s="32"/>
      <c r="J1027" s="32"/>
      <c r="K1027" s="32"/>
      <c r="L1027" s="32"/>
    </row>
    <row r="1028" spans="1:12" ht="17.100000000000001" customHeight="1" x14ac:dyDescent="0.2">
      <c r="A1028" s="32" t="s">
        <v>598</v>
      </c>
      <c r="B1028" s="29" t="s">
        <v>10</v>
      </c>
      <c r="C1028" s="32" t="s">
        <v>11</v>
      </c>
      <c r="D1028" s="32" t="s">
        <v>12</v>
      </c>
      <c r="E1028" s="28" t="s">
        <v>14</v>
      </c>
      <c r="F1028" s="86" t="s">
        <v>16</v>
      </c>
      <c r="G1028" s="86"/>
      <c r="H1028" s="86" t="s">
        <v>597</v>
      </c>
      <c r="I1028" s="86"/>
      <c r="J1028" s="86" t="s">
        <v>17</v>
      </c>
      <c r="K1028" s="86"/>
      <c r="L1028" s="86"/>
    </row>
    <row r="1029" spans="1:12" ht="24" customHeight="1" x14ac:dyDescent="0.2">
      <c r="A1029" s="34" t="s">
        <v>24</v>
      </c>
      <c r="B1029" s="35" t="s">
        <v>276</v>
      </c>
      <c r="C1029" s="34" t="s">
        <v>26</v>
      </c>
      <c r="D1029" s="34" t="s">
        <v>277</v>
      </c>
      <c r="E1029" s="33" t="s">
        <v>106</v>
      </c>
      <c r="F1029" s="94" t="s">
        <v>742</v>
      </c>
      <c r="G1029" s="94"/>
      <c r="H1029" s="94">
        <v>1.05</v>
      </c>
      <c r="I1029" s="94"/>
      <c r="J1029" s="95">
        <v>2.6</v>
      </c>
      <c r="K1029" s="95"/>
      <c r="L1029" s="95"/>
    </row>
    <row r="1030" spans="1:12" ht="17.100000000000001" customHeight="1" x14ac:dyDescent="0.2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 t="s">
        <v>594</v>
      </c>
      <c r="K1030" s="29"/>
      <c r="L1030" s="29" t="s">
        <v>741</v>
      </c>
    </row>
    <row r="1031" spans="1:12" x14ac:dyDescent="0.2">
      <c r="A1031" s="80" t="s">
        <v>444</v>
      </c>
      <c r="B1031" s="80"/>
      <c r="C1031" s="80"/>
      <c r="D1031" s="80"/>
      <c r="E1031" s="80"/>
      <c r="F1031" s="80"/>
      <c r="G1031" s="80"/>
      <c r="H1031" s="80"/>
      <c r="I1031" s="32"/>
      <c r="J1031" s="32"/>
      <c r="K1031" s="32"/>
      <c r="L1031" s="32"/>
    </row>
    <row r="1032" spans="1:12" ht="17.100000000000001" customHeight="1" x14ac:dyDescent="0.2">
      <c r="A1032" s="32" t="s">
        <v>598</v>
      </c>
      <c r="B1032" s="29" t="s">
        <v>10</v>
      </c>
      <c r="C1032" s="32" t="s">
        <v>11</v>
      </c>
      <c r="D1032" s="32" t="s">
        <v>12</v>
      </c>
      <c r="E1032" s="28" t="s">
        <v>14</v>
      </c>
      <c r="F1032" s="86" t="s">
        <v>16</v>
      </c>
      <c r="G1032" s="86"/>
      <c r="H1032" s="86" t="s">
        <v>597</v>
      </c>
      <c r="I1032" s="86"/>
      <c r="J1032" s="86" t="s">
        <v>17</v>
      </c>
      <c r="K1032" s="86"/>
      <c r="L1032" s="86"/>
    </row>
    <row r="1033" spans="1:12" ht="24" customHeight="1" x14ac:dyDescent="0.2">
      <c r="A1033" s="34" t="s">
        <v>24</v>
      </c>
      <c r="B1033" s="35" t="s">
        <v>442</v>
      </c>
      <c r="C1033" s="34" t="s">
        <v>26</v>
      </c>
      <c r="D1033" s="34" t="s">
        <v>443</v>
      </c>
      <c r="E1033" s="33" t="s">
        <v>29</v>
      </c>
      <c r="F1033" s="94" t="s">
        <v>666</v>
      </c>
      <c r="G1033" s="94"/>
      <c r="H1033" s="94">
        <v>8.6003E-3</v>
      </c>
      <c r="I1033" s="94"/>
      <c r="J1033" s="95">
        <v>9.1999999999999998E-3</v>
      </c>
      <c r="K1033" s="95"/>
      <c r="L1033" s="95"/>
    </row>
    <row r="1034" spans="1:12" ht="17.100000000000001" customHeight="1" x14ac:dyDescent="0.2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 t="s">
        <v>594</v>
      </c>
      <c r="K1034" s="29"/>
      <c r="L1034" s="29" t="s">
        <v>681</v>
      </c>
    </row>
    <row r="1035" spans="1:12" x14ac:dyDescent="0.2">
      <c r="A1035" s="80" t="s">
        <v>54</v>
      </c>
      <c r="B1035" s="80"/>
      <c r="C1035" s="80"/>
      <c r="D1035" s="80"/>
      <c r="E1035" s="80"/>
      <c r="F1035" s="80"/>
      <c r="G1035" s="80"/>
      <c r="H1035" s="80"/>
      <c r="I1035" s="32"/>
      <c r="J1035" s="32"/>
      <c r="K1035" s="32"/>
      <c r="L1035" s="32"/>
    </row>
    <row r="1036" spans="1:12" ht="17.100000000000001" customHeight="1" x14ac:dyDescent="0.2">
      <c r="A1036" s="32" t="s">
        <v>598</v>
      </c>
      <c r="B1036" s="29" t="s">
        <v>10</v>
      </c>
      <c r="C1036" s="32" t="s">
        <v>11</v>
      </c>
      <c r="D1036" s="32" t="s">
        <v>12</v>
      </c>
      <c r="E1036" s="28" t="s">
        <v>14</v>
      </c>
      <c r="F1036" s="86" t="s">
        <v>16</v>
      </c>
      <c r="G1036" s="86"/>
      <c r="H1036" s="86" t="s">
        <v>597</v>
      </c>
      <c r="I1036" s="86"/>
      <c r="J1036" s="86" t="s">
        <v>17</v>
      </c>
      <c r="K1036" s="86"/>
      <c r="L1036" s="86"/>
    </row>
    <row r="1037" spans="1:12" ht="24" customHeight="1" x14ac:dyDescent="0.2">
      <c r="A1037" s="34" t="s">
        <v>24</v>
      </c>
      <c r="B1037" s="35" t="s">
        <v>52</v>
      </c>
      <c r="C1037" s="34" t="s">
        <v>26</v>
      </c>
      <c r="D1037" s="34" t="s">
        <v>53</v>
      </c>
      <c r="E1037" s="33" t="s">
        <v>29</v>
      </c>
      <c r="F1037" s="94" t="s">
        <v>664</v>
      </c>
      <c r="G1037" s="94"/>
      <c r="H1037" s="94">
        <v>8.6003E-3</v>
      </c>
      <c r="I1037" s="94"/>
      <c r="J1037" s="95">
        <v>5.0000000000000001E-4</v>
      </c>
      <c r="K1037" s="95"/>
      <c r="L1037" s="95"/>
    </row>
    <row r="1038" spans="1:12" ht="17.100000000000001" customHeight="1" x14ac:dyDescent="0.2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 t="s">
        <v>594</v>
      </c>
      <c r="K1038" s="29"/>
      <c r="L1038" s="29" t="s">
        <v>740</v>
      </c>
    </row>
    <row r="1039" spans="1:12" x14ac:dyDescent="0.2">
      <c r="A1039" s="80" t="s">
        <v>51</v>
      </c>
      <c r="B1039" s="80"/>
      <c r="C1039" s="80"/>
      <c r="D1039" s="80"/>
      <c r="E1039" s="80"/>
      <c r="F1039" s="80"/>
      <c r="G1039" s="80"/>
      <c r="H1039" s="80"/>
      <c r="I1039" s="32"/>
      <c r="J1039" s="32"/>
      <c r="K1039" s="32"/>
      <c r="L1039" s="32"/>
    </row>
    <row r="1040" spans="1:12" ht="17.100000000000001" customHeight="1" x14ac:dyDescent="0.2">
      <c r="A1040" s="32" t="s">
        <v>598</v>
      </c>
      <c r="B1040" s="29" t="s">
        <v>10</v>
      </c>
      <c r="C1040" s="32" t="s">
        <v>11</v>
      </c>
      <c r="D1040" s="32" t="s">
        <v>12</v>
      </c>
      <c r="E1040" s="28" t="s">
        <v>14</v>
      </c>
      <c r="F1040" s="86" t="s">
        <v>16</v>
      </c>
      <c r="G1040" s="86"/>
      <c r="H1040" s="86" t="s">
        <v>597</v>
      </c>
      <c r="I1040" s="86"/>
      <c r="J1040" s="86" t="s">
        <v>17</v>
      </c>
      <c r="K1040" s="86"/>
      <c r="L1040" s="86"/>
    </row>
    <row r="1041" spans="1:12" ht="24" customHeight="1" x14ac:dyDescent="0.2">
      <c r="A1041" s="34" t="s">
        <v>24</v>
      </c>
      <c r="B1041" s="35" t="s">
        <v>436</v>
      </c>
      <c r="C1041" s="34" t="s">
        <v>26</v>
      </c>
      <c r="D1041" s="34" t="s">
        <v>437</v>
      </c>
      <c r="E1041" s="33" t="s">
        <v>29</v>
      </c>
      <c r="F1041" s="94" t="s">
        <v>662</v>
      </c>
      <c r="G1041" s="94"/>
      <c r="H1041" s="94">
        <v>8.6003E-3</v>
      </c>
      <c r="I1041" s="94"/>
      <c r="J1041" s="95">
        <v>9.7000000000000003E-3</v>
      </c>
      <c r="K1041" s="95"/>
      <c r="L1041" s="95"/>
    </row>
    <row r="1042" spans="1:12" ht="24" customHeight="1" x14ac:dyDescent="0.2">
      <c r="A1042" s="34" t="s">
        <v>24</v>
      </c>
      <c r="B1042" s="35" t="s">
        <v>49</v>
      </c>
      <c r="C1042" s="34" t="s">
        <v>26</v>
      </c>
      <c r="D1042" s="34" t="s">
        <v>50</v>
      </c>
      <c r="E1042" s="33" t="s">
        <v>29</v>
      </c>
      <c r="F1042" s="94" t="s">
        <v>661</v>
      </c>
      <c r="G1042" s="94"/>
      <c r="H1042" s="94">
        <v>8.6003E-3</v>
      </c>
      <c r="I1042" s="94"/>
      <c r="J1042" s="95">
        <v>7.0000000000000001E-3</v>
      </c>
      <c r="K1042" s="95"/>
      <c r="L1042" s="95"/>
    </row>
    <row r="1043" spans="1:12" ht="17.100000000000001" customHeight="1" x14ac:dyDescent="0.2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 t="s">
        <v>594</v>
      </c>
      <c r="K1043" s="29"/>
      <c r="L1043" s="29" t="s">
        <v>739</v>
      </c>
    </row>
    <row r="1044" spans="1:12" ht="17.100000000000001" customHeight="1" x14ac:dyDescent="0.2">
      <c r="A1044" s="32" t="s">
        <v>592</v>
      </c>
      <c r="B1044" s="32"/>
      <c r="C1044" s="32"/>
      <c r="D1044" s="32"/>
      <c r="E1044" s="32"/>
      <c r="F1044" s="32"/>
      <c r="G1044" s="32"/>
      <c r="H1044" s="32"/>
      <c r="I1044" s="32"/>
      <c r="J1044" s="32"/>
      <c r="K1044" s="32"/>
      <c r="L1044" s="32"/>
    </row>
    <row r="1045" spans="1:12" ht="17.100000000000001" customHeight="1" x14ac:dyDescent="0.2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 t="s">
        <v>591</v>
      </c>
      <c r="K1045" s="29"/>
      <c r="L1045" s="29" t="s">
        <v>738</v>
      </c>
    </row>
    <row r="1046" spans="1:12" ht="17.100000000000001" customHeight="1" x14ac:dyDescent="0.2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 t="s">
        <v>589</v>
      </c>
      <c r="K1046" s="29" t="s">
        <v>588</v>
      </c>
      <c r="L1046" s="29" t="s">
        <v>737</v>
      </c>
    </row>
    <row r="1047" spans="1:12" ht="17.100000000000001" customHeight="1" x14ac:dyDescent="0.2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 t="s">
        <v>586</v>
      </c>
      <c r="K1047" s="29"/>
      <c r="L1047" s="29" t="s">
        <v>736</v>
      </c>
    </row>
    <row r="1048" spans="1:12" ht="17.100000000000001" customHeight="1" x14ac:dyDescent="0.2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 t="s">
        <v>584</v>
      </c>
      <c r="K1048" s="29" t="s">
        <v>6</v>
      </c>
      <c r="L1048" s="29" t="s">
        <v>735</v>
      </c>
    </row>
    <row r="1049" spans="1:12" ht="17.100000000000001" customHeight="1" x14ac:dyDescent="0.2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 t="s">
        <v>582</v>
      </c>
      <c r="K1049" s="29"/>
      <c r="L1049" s="29" t="s">
        <v>734</v>
      </c>
    </row>
    <row r="1050" spans="1:12" ht="30" customHeight="1" x14ac:dyDescent="0.2">
      <c r="A1050" s="28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</row>
    <row r="1051" spans="1:12" ht="36" customHeight="1" x14ac:dyDescent="0.2">
      <c r="A1051" s="38" t="s">
        <v>854</v>
      </c>
      <c r="B1051" s="36" t="s">
        <v>307</v>
      </c>
      <c r="C1051" s="38" t="s">
        <v>26</v>
      </c>
      <c r="D1051" s="38" t="s">
        <v>308</v>
      </c>
      <c r="E1051" s="37" t="s">
        <v>106</v>
      </c>
      <c r="F1051" s="36"/>
      <c r="G1051" s="36"/>
      <c r="H1051" s="36"/>
      <c r="I1051" s="36"/>
      <c r="J1051" s="36"/>
      <c r="K1051" s="36"/>
      <c r="L1051" s="36"/>
    </row>
    <row r="1052" spans="1:12" x14ac:dyDescent="0.2">
      <c r="A1052" s="80" t="s">
        <v>46</v>
      </c>
      <c r="B1052" s="80"/>
      <c r="C1052" s="80"/>
      <c r="D1052" s="80"/>
      <c r="E1052" s="80"/>
      <c r="F1052" s="80"/>
      <c r="G1052" s="80"/>
      <c r="H1052" s="80"/>
      <c r="I1052" s="32"/>
      <c r="J1052" s="32"/>
      <c r="K1052" s="32"/>
      <c r="L1052" s="32"/>
    </row>
    <row r="1053" spans="1:12" ht="17.100000000000001" customHeight="1" x14ac:dyDescent="0.2">
      <c r="A1053" s="32" t="s">
        <v>598</v>
      </c>
      <c r="B1053" s="29" t="s">
        <v>10</v>
      </c>
      <c r="C1053" s="32" t="s">
        <v>11</v>
      </c>
      <c r="D1053" s="32" t="s">
        <v>12</v>
      </c>
      <c r="E1053" s="28" t="s">
        <v>14</v>
      </c>
      <c r="F1053" s="86" t="s">
        <v>16</v>
      </c>
      <c r="G1053" s="86"/>
      <c r="H1053" s="86" t="s">
        <v>597</v>
      </c>
      <c r="I1053" s="86"/>
      <c r="J1053" s="86" t="s">
        <v>17</v>
      </c>
      <c r="K1053" s="86"/>
      <c r="L1053" s="86"/>
    </row>
    <row r="1054" spans="1:12" ht="24" customHeight="1" x14ac:dyDescent="0.2">
      <c r="A1054" s="34" t="s">
        <v>24</v>
      </c>
      <c r="B1054" s="35" t="s">
        <v>438</v>
      </c>
      <c r="C1054" s="34" t="s">
        <v>26</v>
      </c>
      <c r="D1054" s="34" t="s">
        <v>439</v>
      </c>
      <c r="E1054" s="33" t="s">
        <v>29</v>
      </c>
      <c r="F1054" s="94" t="s">
        <v>666</v>
      </c>
      <c r="G1054" s="94"/>
      <c r="H1054" s="94">
        <v>0.56537539999999997</v>
      </c>
      <c r="I1054" s="94"/>
      <c r="J1054" s="95">
        <v>0.60499999999999998</v>
      </c>
      <c r="K1054" s="95"/>
      <c r="L1054" s="95"/>
    </row>
    <row r="1055" spans="1:12" ht="24" customHeight="1" x14ac:dyDescent="0.2">
      <c r="A1055" s="34" t="s">
        <v>24</v>
      </c>
      <c r="B1055" s="35" t="s">
        <v>440</v>
      </c>
      <c r="C1055" s="34" t="s">
        <v>26</v>
      </c>
      <c r="D1055" s="34" t="s">
        <v>441</v>
      </c>
      <c r="E1055" s="33" t="s">
        <v>29</v>
      </c>
      <c r="F1055" s="94" t="s">
        <v>673</v>
      </c>
      <c r="G1055" s="94"/>
      <c r="H1055" s="94">
        <v>0.56537539999999997</v>
      </c>
      <c r="I1055" s="94"/>
      <c r="J1055" s="95">
        <v>0.441</v>
      </c>
      <c r="K1055" s="95"/>
      <c r="L1055" s="95"/>
    </row>
    <row r="1056" spans="1:12" ht="24" customHeight="1" x14ac:dyDescent="0.2">
      <c r="A1056" s="34" t="s">
        <v>24</v>
      </c>
      <c r="B1056" s="35" t="s">
        <v>449</v>
      </c>
      <c r="C1056" s="34" t="s">
        <v>26</v>
      </c>
      <c r="D1056" s="34" t="s">
        <v>450</v>
      </c>
      <c r="E1056" s="33" t="s">
        <v>29</v>
      </c>
      <c r="F1056" s="94" t="s">
        <v>672</v>
      </c>
      <c r="G1056" s="94"/>
      <c r="H1056" s="94">
        <v>7.9613500000000004E-2</v>
      </c>
      <c r="I1056" s="94"/>
      <c r="J1056" s="95">
        <v>7.4800000000000005E-2</v>
      </c>
      <c r="K1056" s="95"/>
      <c r="L1056" s="95"/>
    </row>
    <row r="1057" spans="1:12" ht="24" customHeight="1" x14ac:dyDescent="0.2">
      <c r="A1057" s="34" t="s">
        <v>24</v>
      </c>
      <c r="B1057" s="35" t="s">
        <v>451</v>
      </c>
      <c r="C1057" s="34" t="s">
        <v>26</v>
      </c>
      <c r="D1057" s="34" t="s">
        <v>452</v>
      </c>
      <c r="E1057" s="33" t="s">
        <v>29</v>
      </c>
      <c r="F1057" s="94" t="s">
        <v>690</v>
      </c>
      <c r="G1057" s="94"/>
      <c r="H1057" s="94">
        <v>7.9613500000000004E-2</v>
      </c>
      <c r="I1057" s="94"/>
      <c r="J1057" s="95">
        <v>2.5499999999999998E-2</v>
      </c>
      <c r="K1057" s="95"/>
      <c r="L1057" s="95"/>
    </row>
    <row r="1058" spans="1:12" ht="17.100000000000001" customHeight="1" x14ac:dyDescent="0.2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 t="s">
        <v>594</v>
      </c>
      <c r="K1058" s="29"/>
      <c r="L1058" s="29" t="s">
        <v>853</v>
      </c>
    </row>
    <row r="1059" spans="1:12" x14ac:dyDescent="0.2">
      <c r="A1059" s="80" t="s">
        <v>28</v>
      </c>
      <c r="B1059" s="80"/>
      <c r="C1059" s="80"/>
      <c r="D1059" s="80"/>
      <c r="E1059" s="80"/>
      <c r="F1059" s="80"/>
      <c r="G1059" s="80"/>
      <c r="H1059" s="80"/>
      <c r="I1059" s="32"/>
      <c r="J1059" s="32"/>
      <c r="K1059" s="32"/>
      <c r="L1059" s="32"/>
    </row>
    <row r="1060" spans="1:12" ht="17.100000000000001" customHeight="1" x14ac:dyDescent="0.2">
      <c r="A1060" s="32" t="s">
        <v>598</v>
      </c>
      <c r="B1060" s="29" t="s">
        <v>10</v>
      </c>
      <c r="C1060" s="32" t="s">
        <v>11</v>
      </c>
      <c r="D1060" s="32" t="s">
        <v>12</v>
      </c>
      <c r="E1060" s="28" t="s">
        <v>14</v>
      </c>
      <c r="F1060" s="86" t="s">
        <v>16</v>
      </c>
      <c r="G1060" s="86"/>
      <c r="H1060" s="86" t="s">
        <v>597</v>
      </c>
      <c r="I1060" s="86"/>
      <c r="J1060" s="86" t="s">
        <v>17</v>
      </c>
      <c r="K1060" s="86"/>
      <c r="L1060" s="86"/>
    </row>
    <row r="1061" spans="1:12" ht="24" customHeight="1" x14ac:dyDescent="0.2">
      <c r="A1061" s="34" t="s">
        <v>24</v>
      </c>
      <c r="B1061" s="35" t="s">
        <v>133</v>
      </c>
      <c r="C1061" s="34" t="s">
        <v>26</v>
      </c>
      <c r="D1061" s="34" t="s">
        <v>134</v>
      </c>
      <c r="E1061" s="33" t="s">
        <v>29</v>
      </c>
      <c r="F1061" s="94" t="s">
        <v>644</v>
      </c>
      <c r="G1061" s="94"/>
      <c r="H1061" s="94">
        <v>0.29152159999999999</v>
      </c>
      <c r="I1061" s="94"/>
      <c r="J1061" s="95">
        <v>3.7869000000000002</v>
      </c>
      <c r="K1061" s="95"/>
      <c r="L1061" s="95"/>
    </row>
    <row r="1062" spans="1:12" ht="24" customHeight="1" x14ac:dyDescent="0.2">
      <c r="A1062" s="34" t="s">
        <v>24</v>
      </c>
      <c r="B1062" s="35" t="s">
        <v>131</v>
      </c>
      <c r="C1062" s="34" t="s">
        <v>26</v>
      </c>
      <c r="D1062" s="34" t="s">
        <v>132</v>
      </c>
      <c r="E1062" s="33" t="s">
        <v>29</v>
      </c>
      <c r="F1062" s="94" t="s">
        <v>643</v>
      </c>
      <c r="G1062" s="94"/>
      <c r="H1062" s="94">
        <v>0.29152159999999999</v>
      </c>
      <c r="I1062" s="94"/>
      <c r="J1062" s="95">
        <v>4.4748999999999999</v>
      </c>
      <c r="K1062" s="95"/>
      <c r="L1062" s="95"/>
    </row>
    <row r="1063" spans="1:12" ht="24" customHeight="1" x14ac:dyDescent="0.2">
      <c r="A1063" s="34" t="s">
        <v>24</v>
      </c>
      <c r="B1063" s="35" t="s">
        <v>507</v>
      </c>
      <c r="C1063" s="34" t="s">
        <v>26</v>
      </c>
      <c r="D1063" s="34" t="s">
        <v>508</v>
      </c>
      <c r="E1063" s="33" t="s">
        <v>29</v>
      </c>
      <c r="F1063" s="94" t="s">
        <v>688</v>
      </c>
      <c r="G1063" s="94"/>
      <c r="H1063" s="94">
        <v>7.0750900000000005E-2</v>
      </c>
      <c r="I1063" s="94"/>
      <c r="J1063" s="95">
        <v>1.0804</v>
      </c>
      <c r="K1063" s="95"/>
      <c r="L1063" s="95"/>
    </row>
    <row r="1064" spans="1:12" ht="24" customHeight="1" x14ac:dyDescent="0.2">
      <c r="A1064" s="34" t="s">
        <v>24</v>
      </c>
      <c r="B1064" s="35" t="s">
        <v>447</v>
      </c>
      <c r="C1064" s="34" t="s">
        <v>26</v>
      </c>
      <c r="D1064" s="34" t="s">
        <v>448</v>
      </c>
      <c r="E1064" s="33" t="s">
        <v>29</v>
      </c>
      <c r="F1064" s="94" t="s">
        <v>687</v>
      </c>
      <c r="G1064" s="94"/>
      <c r="H1064" s="94">
        <v>1.01073E-2</v>
      </c>
      <c r="I1064" s="94"/>
      <c r="J1064" s="95">
        <v>0.1308</v>
      </c>
      <c r="K1064" s="95"/>
      <c r="L1064" s="95"/>
    </row>
    <row r="1065" spans="1:12" ht="17.100000000000001" customHeight="1" x14ac:dyDescent="0.2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 t="s">
        <v>594</v>
      </c>
      <c r="K1065" s="29"/>
      <c r="L1065" s="29" t="s">
        <v>852</v>
      </c>
    </row>
    <row r="1066" spans="1:12" x14ac:dyDescent="0.2">
      <c r="A1066" s="80" t="s">
        <v>103</v>
      </c>
      <c r="B1066" s="80"/>
      <c r="C1066" s="80"/>
      <c r="D1066" s="80"/>
      <c r="E1066" s="80"/>
      <c r="F1066" s="80"/>
      <c r="G1066" s="80"/>
      <c r="H1066" s="80"/>
      <c r="I1066" s="32"/>
      <c r="J1066" s="32"/>
      <c r="K1066" s="32"/>
      <c r="L1066" s="32"/>
    </row>
    <row r="1067" spans="1:12" ht="17.100000000000001" customHeight="1" x14ac:dyDescent="0.2">
      <c r="A1067" s="32" t="s">
        <v>598</v>
      </c>
      <c r="B1067" s="29" t="s">
        <v>10</v>
      </c>
      <c r="C1067" s="32" t="s">
        <v>11</v>
      </c>
      <c r="D1067" s="32" t="s">
        <v>12</v>
      </c>
      <c r="E1067" s="28" t="s">
        <v>14</v>
      </c>
      <c r="F1067" s="86" t="s">
        <v>16</v>
      </c>
      <c r="G1067" s="86"/>
      <c r="H1067" s="86" t="s">
        <v>597</v>
      </c>
      <c r="I1067" s="86"/>
      <c r="J1067" s="86" t="s">
        <v>17</v>
      </c>
      <c r="K1067" s="86"/>
      <c r="L1067" s="86"/>
    </row>
    <row r="1068" spans="1:12" ht="36" customHeight="1" x14ac:dyDescent="0.2">
      <c r="A1068" s="34" t="s">
        <v>24</v>
      </c>
      <c r="B1068" s="35" t="s">
        <v>311</v>
      </c>
      <c r="C1068" s="34" t="s">
        <v>26</v>
      </c>
      <c r="D1068" s="34" t="s">
        <v>312</v>
      </c>
      <c r="E1068" s="33" t="s">
        <v>106</v>
      </c>
      <c r="F1068" s="94" t="s">
        <v>851</v>
      </c>
      <c r="G1068" s="94"/>
      <c r="H1068" s="94">
        <v>1.05</v>
      </c>
      <c r="I1068" s="94"/>
      <c r="J1068" s="95">
        <v>30.76</v>
      </c>
      <c r="K1068" s="95"/>
      <c r="L1068" s="95"/>
    </row>
    <row r="1069" spans="1:12" ht="24" customHeight="1" x14ac:dyDescent="0.2">
      <c r="A1069" s="34" t="s">
        <v>24</v>
      </c>
      <c r="B1069" s="35" t="s">
        <v>551</v>
      </c>
      <c r="C1069" s="34" t="s">
        <v>26</v>
      </c>
      <c r="D1069" s="34" t="s">
        <v>552</v>
      </c>
      <c r="E1069" s="33" t="s">
        <v>23</v>
      </c>
      <c r="F1069" s="94" t="s">
        <v>850</v>
      </c>
      <c r="G1069" s="94"/>
      <c r="H1069" s="94">
        <v>0.33168989999999998</v>
      </c>
      <c r="I1069" s="94"/>
      <c r="J1069" s="95">
        <v>1.6120000000000001</v>
      </c>
      <c r="K1069" s="95"/>
      <c r="L1069" s="95"/>
    </row>
    <row r="1070" spans="1:12" ht="24" customHeight="1" x14ac:dyDescent="0.2">
      <c r="A1070" s="34" t="s">
        <v>24</v>
      </c>
      <c r="B1070" s="35" t="s">
        <v>547</v>
      </c>
      <c r="C1070" s="34" t="s">
        <v>26</v>
      </c>
      <c r="D1070" s="34" t="s">
        <v>548</v>
      </c>
      <c r="E1070" s="33" t="s">
        <v>23</v>
      </c>
      <c r="F1070" s="94" t="s">
        <v>754</v>
      </c>
      <c r="G1070" s="94"/>
      <c r="H1070" s="94">
        <v>0.66278280000000001</v>
      </c>
      <c r="I1070" s="94"/>
      <c r="J1070" s="95">
        <v>1.1863999999999999</v>
      </c>
      <c r="K1070" s="95"/>
      <c r="L1070" s="95"/>
    </row>
    <row r="1071" spans="1:12" ht="17.100000000000001" customHeight="1" x14ac:dyDescent="0.2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 t="s">
        <v>594</v>
      </c>
      <c r="K1071" s="29"/>
      <c r="L1071" s="29" t="s">
        <v>849</v>
      </c>
    </row>
    <row r="1072" spans="1:12" x14ac:dyDescent="0.2">
      <c r="A1072" s="80" t="s">
        <v>444</v>
      </c>
      <c r="B1072" s="80"/>
      <c r="C1072" s="80"/>
      <c r="D1072" s="80"/>
      <c r="E1072" s="80"/>
      <c r="F1072" s="80"/>
      <c r="G1072" s="80"/>
      <c r="H1072" s="80"/>
      <c r="I1072" s="32"/>
      <c r="J1072" s="32"/>
      <c r="K1072" s="32"/>
      <c r="L1072" s="32"/>
    </row>
    <row r="1073" spans="1:12" ht="17.100000000000001" customHeight="1" x14ac:dyDescent="0.2">
      <c r="A1073" s="32" t="s">
        <v>598</v>
      </c>
      <c r="B1073" s="29" t="s">
        <v>10</v>
      </c>
      <c r="C1073" s="32" t="s">
        <v>11</v>
      </c>
      <c r="D1073" s="32" t="s">
        <v>12</v>
      </c>
      <c r="E1073" s="28" t="s">
        <v>14</v>
      </c>
      <c r="F1073" s="86" t="s">
        <v>16</v>
      </c>
      <c r="G1073" s="86"/>
      <c r="H1073" s="86" t="s">
        <v>597</v>
      </c>
      <c r="I1073" s="86"/>
      <c r="J1073" s="86" t="s">
        <v>17</v>
      </c>
      <c r="K1073" s="86"/>
      <c r="L1073" s="86"/>
    </row>
    <row r="1074" spans="1:12" ht="24" customHeight="1" x14ac:dyDescent="0.2">
      <c r="A1074" s="34" t="s">
        <v>24</v>
      </c>
      <c r="B1074" s="35" t="s">
        <v>442</v>
      </c>
      <c r="C1074" s="34" t="s">
        <v>26</v>
      </c>
      <c r="D1074" s="34" t="s">
        <v>443</v>
      </c>
      <c r="E1074" s="33" t="s">
        <v>29</v>
      </c>
      <c r="F1074" s="94" t="s">
        <v>666</v>
      </c>
      <c r="G1074" s="94"/>
      <c r="H1074" s="94">
        <v>0.64498889999999998</v>
      </c>
      <c r="I1074" s="94"/>
      <c r="J1074" s="95">
        <v>0.69010000000000005</v>
      </c>
      <c r="K1074" s="95"/>
      <c r="L1074" s="95"/>
    </row>
    <row r="1075" spans="1:12" ht="17.100000000000001" customHeight="1" x14ac:dyDescent="0.2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 t="s">
        <v>594</v>
      </c>
      <c r="K1075" s="29"/>
      <c r="L1075" s="29" t="s">
        <v>848</v>
      </c>
    </row>
    <row r="1076" spans="1:12" x14ac:dyDescent="0.2">
      <c r="A1076" s="80" t="s">
        <v>54</v>
      </c>
      <c r="B1076" s="80"/>
      <c r="C1076" s="80"/>
      <c r="D1076" s="80"/>
      <c r="E1076" s="80"/>
      <c r="F1076" s="80"/>
      <c r="G1076" s="80"/>
      <c r="H1076" s="80"/>
      <c r="I1076" s="32"/>
      <c r="J1076" s="32"/>
      <c r="K1076" s="32"/>
      <c r="L1076" s="32"/>
    </row>
    <row r="1077" spans="1:12" ht="17.100000000000001" customHeight="1" x14ac:dyDescent="0.2">
      <c r="A1077" s="32" t="s">
        <v>598</v>
      </c>
      <c r="B1077" s="29" t="s">
        <v>10</v>
      </c>
      <c r="C1077" s="32" t="s">
        <v>11</v>
      </c>
      <c r="D1077" s="32" t="s">
        <v>12</v>
      </c>
      <c r="E1077" s="28" t="s">
        <v>14</v>
      </c>
      <c r="F1077" s="86" t="s">
        <v>16</v>
      </c>
      <c r="G1077" s="86"/>
      <c r="H1077" s="86" t="s">
        <v>597</v>
      </c>
      <c r="I1077" s="86"/>
      <c r="J1077" s="86" t="s">
        <v>17</v>
      </c>
      <c r="K1077" s="86"/>
      <c r="L1077" s="86"/>
    </row>
    <row r="1078" spans="1:12" ht="24" customHeight="1" x14ac:dyDescent="0.2">
      <c r="A1078" s="34" t="s">
        <v>24</v>
      </c>
      <c r="B1078" s="35" t="s">
        <v>52</v>
      </c>
      <c r="C1078" s="34" t="s">
        <v>26</v>
      </c>
      <c r="D1078" s="34" t="s">
        <v>53</v>
      </c>
      <c r="E1078" s="33" t="s">
        <v>29</v>
      </c>
      <c r="F1078" s="94" t="s">
        <v>664</v>
      </c>
      <c r="G1078" s="94"/>
      <c r="H1078" s="94">
        <v>0.64498889999999998</v>
      </c>
      <c r="I1078" s="94"/>
      <c r="J1078" s="95">
        <v>3.8699999999999998E-2</v>
      </c>
      <c r="K1078" s="95"/>
      <c r="L1078" s="95"/>
    </row>
    <row r="1079" spans="1:12" ht="17.100000000000001" customHeight="1" x14ac:dyDescent="0.2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 t="s">
        <v>594</v>
      </c>
      <c r="K1079" s="29"/>
      <c r="L1079" s="29" t="s">
        <v>847</v>
      </c>
    </row>
    <row r="1080" spans="1:12" x14ac:dyDescent="0.2">
      <c r="A1080" s="80" t="s">
        <v>51</v>
      </c>
      <c r="B1080" s="80"/>
      <c r="C1080" s="80"/>
      <c r="D1080" s="80"/>
      <c r="E1080" s="80"/>
      <c r="F1080" s="80"/>
      <c r="G1080" s="80"/>
      <c r="H1080" s="80"/>
      <c r="I1080" s="32"/>
      <c r="J1080" s="32"/>
      <c r="K1080" s="32"/>
      <c r="L1080" s="32"/>
    </row>
    <row r="1081" spans="1:12" ht="17.100000000000001" customHeight="1" x14ac:dyDescent="0.2">
      <c r="A1081" s="32" t="s">
        <v>598</v>
      </c>
      <c r="B1081" s="29" t="s">
        <v>10</v>
      </c>
      <c r="C1081" s="32" t="s">
        <v>11</v>
      </c>
      <c r="D1081" s="32" t="s">
        <v>12</v>
      </c>
      <c r="E1081" s="28" t="s">
        <v>14</v>
      </c>
      <c r="F1081" s="86" t="s">
        <v>16</v>
      </c>
      <c r="G1081" s="86"/>
      <c r="H1081" s="86" t="s">
        <v>597</v>
      </c>
      <c r="I1081" s="86"/>
      <c r="J1081" s="86" t="s">
        <v>17</v>
      </c>
      <c r="K1081" s="86"/>
      <c r="L1081" s="86"/>
    </row>
    <row r="1082" spans="1:12" ht="24" customHeight="1" x14ac:dyDescent="0.2">
      <c r="A1082" s="34" t="s">
        <v>24</v>
      </c>
      <c r="B1082" s="35" t="s">
        <v>436</v>
      </c>
      <c r="C1082" s="34" t="s">
        <v>26</v>
      </c>
      <c r="D1082" s="34" t="s">
        <v>437</v>
      </c>
      <c r="E1082" s="33" t="s">
        <v>29</v>
      </c>
      <c r="F1082" s="94" t="s">
        <v>662</v>
      </c>
      <c r="G1082" s="94"/>
      <c r="H1082" s="94">
        <v>0.64498889999999998</v>
      </c>
      <c r="I1082" s="94"/>
      <c r="J1082" s="95">
        <v>0.7288</v>
      </c>
      <c r="K1082" s="95"/>
      <c r="L1082" s="95"/>
    </row>
    <row r="1083" spans="1:12" ht="24" customHeight="1" x14ac:dyDescent="0.2">
      <c r="A1083" s="34" t="s">
        <v>24</v>
      </c>
      <c r="B1083" s="35" t="s">
        <v>49</v>
      </c>
      <c r="C1083" s="34" t="s">
        <v>26</v>
      </c>
      <c r="D1083" s="34" t="s">
        <v>50</v>
      </c>
      <c r="E1083" s="33" t="s">
        <v>29</v>
      </c>
      <c r="F1083" s="94" t="s">
        <v>661</v>
      </c>
      <c r="G1083" s="94"/>
      <c r="H1083" s="94">
        <v>0.64498889999999998</v>
      </c>
      <c r="I1083" s="94"/>
      <c r="J1083" s="95">
        <v>0.52239999999999998</v>
      </c>
      <c r="K1083" s="95"/>
      <c r="L1083" s="95"/>
    </row>
    <row r="1084" spans="1:12" ht="17.100000000000001" customHeight="1" x14ac:dyDescent="0.2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 t="s">
        <v>594</v>
      </c>
      <c r="K1084" s="29"/>
      <c r="L1084" s="29" t="s">
        <v>846</v>
      </c>
    </row>
    <row r="1085" spans="1:12" ht="17.100000000000001" customHeight="1" x14ac:dyDescent="0.2">
      <c r="A1085" s="32" t="s">
        <v>592</v>
      </c>
      <c r="B1085" s="32"/>
      <c r="C1085" s="32"/>
      <c r="D1085" s="32"/>
      <c r="E1085" s="32"/>
      <c r="F1085" s="32"/>
      <c r="G1085" s="32"/>
      <c r="H1085" s="32"/>
      <c r="I1085" s="32"/>
      <c r="J1085" s="32"/>
      <c r="K1085" s="32"/>
      <c r="L1085" s="32"/>
    </row>
    <row r="1086" spans="1:12" ht="17.100000000000001" customHeight="1" x14ac:dyDescent="0.2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 t="s">
        <v>591</v>
      </c>
      <c r="K1086" s="29"/>
      <c r="L1086" s="29" t="s">
        <v>845</v>
      </c>
    </row>
    <row r="1087" spans="1:12" ht="17.100000000000001" customHeight="1" x14ac:dyDescent="0.2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 t="s">
        <v>589</v>
      </c>
      <c r="K1087" s="29" t="s">
        <v>588</v>
      </c>
      <c r="L1087" s="29" t="s">
        <v>844</v>
      </c>
    </row>
    <row r="1088" spans="1:12" ht="17.100000000000001" customHeight="1" x14ac:dyDescent="0.2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 t="s">
        <v>586</v>
      </c>
      <c r="K1088" s="29"/>
      <c r="L1088" s="29" t="s">
        <v>843</v>
      </c>
    </row>
    <row r="1089" spans="1:12" ht="17.100000000000001" customHeight="1" x14ac:dyDescent="0.2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 t="s">
        <v>584</v>
      </c>
      <c r="K1089" s="29" t="s">
        <v>6</v>
      </c>
      <c r="L1089" s="29" t="s">
        <v>842</v>
      </c>
    </row>
    <row r="1090" spans="1:12" ht="17.100000000000001" customHeight="1" x14ac:dyDescent="0.2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 t="s">
        <v>582</v>
      </c>
      <c r="K1090" s="29"/>
      <c r="L1090" s="29" t="s">
        <v>841</v>
      </c>
    </row>
    <row r="1091" spans="1:12" ht="30" customHeight="1" x14ac:dyDescent="0.2">
      <c r="A1091" s="28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</row>
    <row r="1092" spans="1:12" ht="24" customHeight="1" x14ac:dyDescent="0.2">
      <c r="A1092" s="38" t="s">
        <v>840</v>
      </c>
      <c r="B1092" s="36" t="s">
        <v>314</v>
      </c>
      <c r="C1092" s="38" t="s">
        <v>20</v>
      </c>
      <c r="D1092" s="38" t="s">
        <v>315</v>
      </c>
      <c r="E1092" s="37" t="s">
        <v>115</v>
      </c>
      <c r="F1092" s="36"/>
      <c r="G1092" s="36"/>
      <c r="H1092" s="36"/>
      <c r="I1092" s="36"/>
      <c r="J1092" s="36"/>
      <c r="K1092" s="36"/>
      <c r="L1092" s="36"/>
    </row>
    <row r="1093" spans="1:12" x14ac:dyDescent="0.2">
      <c r="A1093" s="80" t="s">
        <v>28</v>
      </c>
      <c r="B1093" s="80"/>
      <c r="C1093" s="80"/>
      <c r="D1093" s="80"/>
      <c r="E1093" s="80"/>
      <c r="F1093" s="80"/>
      <c r="G1093" s="80"/>
      <c r="H1093" s="80"/>
      <c r="I1093" s="32"/>
      <c r="J1093" s="32"/>
      <c r="K1093" s="32"/>
      <c r="L1093" s="32"/>
    </row>
    <row r="1094" spans="1:12" ht="17.100000000000001" customHeight="1" x14ac:dyDescent="0.2">
      <c r="A1094" s="32" t="s">
        <v>598</v>
      </c>
      <c r="B1094" s="29" t="s">
        <v>10</v>
      </c>
      <c r="C1094" s="32" t="s">
        <v>11</v>
      </c>
      <c r="D1094" s="32" t="s">
        <v>12</v>
      </c>
      <c r="E1094" s="28" t="s">
        <v>14</v>
      </c>
      <c r="F1094" s="86" t="s">
        <v>16</v>
      </c>
      <c r="G1094" s="86"/>
      <c r="H1094" s="86" t="s">
        <v>597</v>
      </c>
      <c r="I1094" s="86"/>
      <c r="J1094" s="86" t="s">
        <v>17</v>
      </c>
      <c r="K1094" s="86"/>
      <c r="L1094" s="86"/>
    </row>
    <row r="1095" spans="1:12" ht="24" customHeight="1" x14ac:dyDescent="0.2">
      <c r="A1095" s="34" t="s">
        <v>24</v>
      </c>
      <c r="B1095" s="35" t="s">
        <v>133</v>
      </c>
      <c r="C1095" s="34" t="s">
        <v>26</v>
      </c>
      <c r="D1095" s="34" t="s">
        <v>134</v>
      </c>
      <c r="E1095" s="33" t="s">
        <v>29</v>
      </c>
      <c r="F1095" s="94" t="s">
        <v>644</v>
      </c>
      <c r="G1095" s="94"/>
      <c r="H1095" s="94">
        <v>9.9677500000000002E-2</v>
      </c>
      <c r="I1095" s="94"/>
      <c r="J1095" s="95">
        <v>1.2948</v>
      </c>
      <c r="K1095" s="95"/>
      <c r="L1095" s="95"/>
    </row>
    <row r="1096" spans="1:12" ht="24" customHeight="1" x14ac:dyDescent="0.2">
      <c r="A1096" s="34" t="s">
        <v>24</v>
      </c>
      <c r="B1096" s="35" t="s">
        <v>131</v>
      </c>
      <c r="C1096" s="34" t="s">
        <v>26</v>
      </c>
      <c r="D1096" s="34" t="s">
        <v>132</v>
      </c>
      <c r="E1096" s="33" t="s">
        <v>29</v>
      </c>
      <c r="F1096" s="94" t="s">
        <v>643</v>
      </c>
      <c r="G1096" s="94"/>
      <c r="H1096" s="94">
        <v>9.9677500000000002E-2</v>
      </c>
      <c r="I1096" s="94"/>
      <c r="J1096" s="95">
        <v>1.53</v>
      </c>
      <c r="K1096" s="95"/>
      <c r="L1096" s="95"/>
    </row>
    <row r="1097" spans="1:12" ht="17.100000000000001" customHeight="1" x14ac:dyDescent="0.2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 t="s">
        <v>594</v>
      </c>
      <c r="K1097" s="29"/>
      <c r="L1097" s="29" t="s">
        <v>732</v>
      </c>
    </row>
    <row r="1098" spans="1:12" x14ac:dyDescent="0.2">
      <c r="A1098" s="80" t="s">
        <v>103</v>
      </c>
      <c r="B1098" s="80"/>
      <c r="C1098" s="80"/>
      <c r="D1098" s="80"/>
      <c r="E1098" s="80"/>
      <c r="F1098" s="80"/>
      <c r="G1098" s="80"/>
      <c r="H1098" s="80"/>
      <c r="I1098" s="32"/>
      <c r="J1098" s="32"/>
      <c r="K1098" s="32"/>
      <c r="L1098" s="32"/>
    </row>
    <row r="1099" spans="1:12" ht="17.100000000000001" customHeight="1" x14ac:dyDescent="0.2">
      <c r="A1099" s="32" t="s">
        <v>598</v>
      </c>
      <c r="B1099" s="29" t="s">
        <v>10</v>
      </c>
      <c r="C1099" s="32" t="s">
        <v>11</v>
      </c>
      <c r="D1099" s="32" t="s">
        <v>12</v>
      </c>
      <c r="E1099" s="28" t="s">
        <v>14</v>
      </c>
      <c r="F1099" s="86" t="s">
        <v>16</v>
      </c>
      <c r="G1099" s="86"/>
      <c r="H1099" s="86" t="s">
        <v>597</v>
      </c>
      <c r="I1099" s="86"/>
      <c r="J1099" s="86" t="s">
        <v>17</v>
      </c>
      <c r="K1099" s="86"/>
      <c r="L1099" s="86"/>
    </row>
    <row r="1100" spans="1:12" ht="24" customHeight="1" x14ac:dyDescent="0.2">
      <c r="A1100" s="34" t="s">
        <v>24</v>
      </c>
      <c r="B1100" s="35" t="s">
        <v>316</v>
      </c>
      <c r="C1100" s="34" t="s">
        <v>20</v>
      </c>
      <c r="D1100" s="34" t="s">
        <v>315</v>
      </c>
      <c r="E1100" s="33" t="s">
        <v>115</v>
      </c>
      <c r="F1100" s="94" t="s">
        <v>731</v>
      </c>
      <c r="G1100" s="94"/>
      <c r="H1100" s="94">
        <v>1</v>
      </c>
      <c r="I1100" s="94"/>
      <c r="J1100" s="95">
        <v>272.51</v>
      </c>
      <c r="K1100" s="95"/>
      <c r="L1100" s="95"/>
    </row>
    <row r="1101" spans="1:12" ht="17.100000000000001" customHeight="1" x14ac:dyDescent="0.2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 t="s">
        <v>594</v>
      </c>
      <c r="K1101" s="29"/>
      <c r="L1101" s="29" t="s">
        <v>731</v>
      </c>
    </row>
    <row r="1102" spans="1:12" ht="17.100000000000001" customHeight="1" x14ac:dyDescent="0.2">
      <c r="A1102" s="32" t="s">
        <v>592</v>
      </c>
      <c r="B1102" s="32"/>
      <c r="C1102" s="32"/>
      <c r="D1102" s="32"/>
      <c r="E1102" s="32"/>
      <c r="F1102" s="32"/>
      <c r="G1102" s="32"/>
      <c r="H1102" s="32"/>
      <c r="I1102" s="32"/>
      <c r="J1102" s="32"/>
      <c r="K1102" s="32"/>
      <c r="L1102" s="32"/>
    </row>
    <row r="1103" spans="1:12" ht="17.100000000000001" customHeight="1" x14ac:dyDescent="0.2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 t="s">
        <v>591</v>
      </c>
      <c r="K1103" s="29"/>
      <c r="L1103" s="29" t="s">
        <v>730</v>
      </c>
    </row>
    <row r="1104" spans="1:12" ht="17.100000000000001" customHeight="1" x14ac:dyDescent="0.2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 t="s">
        <v>589</v>
      </c>
      <c r="K1104" s="29" t="s">
        <v>588</v>
      </c>
      <c r="L1104" s="29" t="s">
        <v>729</v>
      </c>
    </row>
    <row r="1105" spans="1:12" ht="17.100000000000001" customHeight="1" x14ac:dyDescent="0.2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 t="s">
        <v>586</v>
      </c>
      <c r="K1105" s="29"/>
      <c r="L1105" s="29" t="s">
        <v>728</v>
      </c>
    </row>
    <row r="1106" spans="1:12" ht="17.100000000000001" customHeight="1" x14ac:dyDescent="0.2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 t="s">
        <v>584</v>
      </c>
      <c r="K1106" s="29" t="s">
        <v>6</v>
      </c>
      <c r="L1106" s="29" t="s">
        <v>727</v>
      </c>
    </row>
    <row r="1107" spans="1:12" ht="17.100000000000001" customHeight="1" x14ac:dyDescent="0.2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 t="s">
        <v>582</v>
      </c>
      <c r="K1107" s="29"/>
      <c r="L1107" s="29" t="s">
        <v>726</v>
      </c>
    </row>
    <row r="1108" spans="1:12" ht="30" customHeight="1" x14ac:dyDescent="0.2">
      <c r="A1108" s="28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</row>
    <row r="1109" spans="1:12" ht="24" customHeight="1" x14ac:dyDescent="0.2">
      <c r="A1109" s="38" t="s">
        <v>839</v>
      </c>
      <c r="B1109" s="36" t="s">
        <v>318</v>
      </c>
      <c r="C1109" s="38" t="s">
        <v>20</v>
      </c>
      <c r="D1109" s="38" t="s">
        <v>319</v>
      </c>
      <c r="E1109" s="37" t="s">
        <v>115</v>
      </c>
      <c r="F1109" s="36"/>
      <c r="G1109" s="36"/>
      <c r="H1109" s="36"/>
      <c r="I1109" s="36"/>
      <c r="J1109" s="36"/>
      <c r="K1109" s="36"/>
      <c r="L1109" s="36"/>
    </row>
    <row r="1110" spans="1:12" x14ac:dyDescent="0.2">
      <c r="A1110" s="80" t="s">
        <v>28</v>
      </c>
      <c r="B1110" s="80"/>
      <c r="C1110" s="80"/>
      <c r="D1110" s="80"/>
      <c r="E1110" s="80"/>
      <c r="F1110" s="80"/>
      <c r="G1110" s="80"/>
      <c r="H1110" s="80"/>
      <c r="I1110" s="32"/>
      <c r="J1110" s="32"/>
      <c r="K1110" s="32"/>
      <c r="L1110" s="32"/>
    </row>
    <row r="1111" spans="1:12" ht="17.100000000000001" customHeight="1" x14ac:dyDescent="0.2">
      <c r="A1111" s="32" t="s">
        <v>598</v>
      </c>
      <c r="B1111" s="29" t="s">
        <v>10</v>
      </c>
      <c r="C1111" s="32" t="s">
        <v>11</v>
      </c>
      <c r="D1111" s="32" t="s">
        <v>12</v>
      </c>
      <c r="E1111" s="28" t="s">
        <v>14</v>
      </c>
      <c r="F1111" s="86" t="s">
        <v>16</v>
      </c>
      <c r="G1111" s="86"/>
      <c r="H1111" s="86" t="s">
        <v>597</v>
      </c>
      <c r="I1111" s="86"/>
      <c r="J1111" s="86" t="s">
        <v>17</v>
      </c>
      <c r="K1111" s="86"/>
      <c r="L1111" s="86"/>
    </row>
    <row r="1112" spans="1:12" ht="24" customHeight="1" x14ac:dyDescent="0.2">
      <c r="A1112" s="34" t="s">
        <v>24</v>
      </c>
      <c r="B1112" s="35" t="s">
        <v>25</v>
      </c>
      <c r="C1112" s="34" t="s">
        <v>26</v>
      </c>
      <c r="D1112" s="34" t="s">
        <v>27</v>
      </c>
      <c r="E1112" s="33" t="s">
        <v>29</v>
      </c>
      <c r="F1112" s="94" t="s">
        <v>596</v>
      </c>
      <c r="G1112" s="94"/>
      <c r="H1112" s="94">
        <v>1.9998419999999999</v>
      </c>
      <c r="I1112" s="94"/>
      <c r="J1112" s="95">
        <v>161.60720000000001</v>
      </c>
      <c r="K1112" s="95"/>
      <c r="L1112" s="95"/>
    </row>
    <row r="1113" spans="1:12" ht="24" customHeight="1" x14ac:dyDescent="0.2">
      <c r="A1113" s="34" t="s">
        <v>24</v>
      </c>
      <c r="B1113" s="35" t="s">
        <v>133</v>
      </c>
      <c r="C1113" s="34" t="s">
        <v>26</v>
      </c>
      <c r="D1113" s="34" t="s">
        <v>134</v>
      </c>
      <c r="E1113" s="33" t="s">
        <v>29</v>
      </c>
      <c r="F1113" s="94" t="s">
        <v>644</v>
      </c>
      <c r="G1113" s="94"/>
      <c r="H1113" s="94">
        <v>9.9992099999999997</v>
      </c>
      <c r="I1113" s="94"/>
      <c r="J1113" s="95">
        <v>129.8897</v>
      </c>
      <c r="K1113" s="95"/>
      <c r="L1113" s="95"/>
    </row>
    <row r="1114" spans="1:12" ht="24" customHeight="1" x14ac:dyDescent="0.2">
      <c r="A1114" s="34" t="s">
        <v>24</v>
      </c>
      <c r="B1114" s="35" t="s">
        <v>131</v>
      </c>
      <c r="C1114" s="34" t="s">
        <v>26</v>
      </c>
      <c r="D1114" s="34" t="s">
        <v>132</v>
      </c>
      <c r="E1114" s="33" t="s">
        <v>29</v>
      </c>
      <c r="F1114" s="94" t="s">
        <v>643</v>
      </c>
      <c r="G1114" s="94"/>
      <c r="H1114" s="94">
        <v>4.9996049999999999</v>
      </c>
      <c r="I1114" s="94"/>
      <c r="J1114" s="95">
        <v>76.743899999999996</v>
      </c>
      <c r="K1114" s="95"/>
      <c r="L1114" s="95"/>
    </row>
    <row r="1115" spans="1:12" ht="17.100000000000001" customHeight="1" x14ac:dyDescent="0.2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 t="s">
        <v>594</v>
      </c>
      <c r="K1115" s="29"/>
      <c r="L1115" s="29" t="s">
        <v>724</v>
      </c>
    </row>
    <row r="1116" spans="1:12" x14ac:dyDescent="0.2">
      <c r="A1116" s="80" t="s">
        <v>103</v>
      </c>
      <c r="B1116" s="80"/>
      <c r="C1116" s="80"/>
      <c r="D1116" s="80"/>
      <c r="E1116" s="80"/>
      <c r="F1116" s="80"/>
      <c r="G1116" s="80"/>
      <c r="H1116" s="80"/>
      <c r="I1116" s="32"/>
      <c r="J1116" s="32"/>
      <c r="K1116" s="32"/>
      <c r="L1116" s="32"/>
    </row>
    <row r="1117" spans="1:12" ht="17.100000000000001" customHeight="1" x14ac:dyDescent="0.2">
      <c r="A1117" s="32" t="s">
        <v>598</v>
      </c>
      <c r="B1117" s="29" t="s">
        <v>10</v>
      </c>
      <c r="C1117" s="32" t="s">
        <v>11</v>
      </c>
      <c r="D1117" s="32" t="s">
        <v>12</v>
      </c>
      <c r="E1117" s="28" t="s">
        <v>14</v>
      </c>
      <c r="F1117" s="86" t="s">
        <v>16</v>
      </c>
      <c r="G1117" s="86"/>
      <c r="H1117" s="86" t="s">
        <v>597</v>
      </c>
      <c r="I1117" s="86"/>
      <c r="J1117" s="86" t="s">
        <v>17</v>
      </c>
      <c r="K1117" s="86"/>
      <c r="L1117" s="86"/>
    </row>
    <row r="1118" spans="1:12" ht="24" customHeight="1" x14ac:dyDescent="0.2">
      <c r="A1118" s="34" t="s">
        <v>24</v>
      </c>
      <c r="B1118" s="35" t="s">
        <v>320</v>
      </c>
      <c r="C1118" s="34" t="s">
        <v>20</v>
      </c>
      <c r="D1118" s="34" t="s">
        <v>319</v>
      </c>
      <c r="E1118" s="33" t="s">
        <v>115</v>
      </c>
      <c r="F1118" s="94" t="s">
        <v>723</v>
      </c>
      <c r="G1118" s="94"/>
      <c r="H1118" s="94">
        <v>1</v>
      </c>
      <c r="I1118" s="94"/>
      <c r="J1118" s="95">
        <v>42469.14</v>
      </c>
      <c r="K1118" s="95"/>
      <c r="L1118" s="95"/>
    </row>
    <row r="1119" spans="1:12" ht="17.100000000000001" customHeight="1" x14ac:dyDescent="0.2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 t="s">
        <v>594</v>
      </c>
      <c r="K1119" s="29"/>
      <c r="L1119" s="29" t="s">
        <v>723</v>
      </c>
    </row>
    <row r="1120" spans="1:12" ht="17.100000000000001" customHeight="1" x14ac:dyDescent="0.2">
      <c r="A1120" s="32" t="s">
        <v>592</v>
      </c>
      <c r="B1120" s="32"/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</row>
    <row r="1121" spans="1:12" ht="17.100000000000001" customHeight="1" x14ac:dyDescent="0.2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 t="s">
        <v>591</v>
      </c>
      <c r="K1121" s="29"/>
      <c r="L1121" s="29" t="s">
        <v>722</v>
      </c>
    </row>
    <row r="1122" spans="1:12" ht="17.100000000000001" customHeight="1" x14ac:dyDescent="0.2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 t="s">
        <v>589</v>
      </c>
      <c r="K1122" s="29" t="s">
        <v>588</v>
      </c>
      <c r="L1122" s="29" t="s">
        <v>721</v>
      </c>
    </row>
    <row r="1123" spans="1:12" ht="17.100000000000001" customHeight="1" x14ac:dyDescent="0.2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 t="s">
        <v>586</v>
      </c>
      <c r="K1123" s="29"/>
      <c r="L1123" s="29" t="s">
        <v>720</v>
      </c>
    </row>
    <row r="1124" spans="1:12" ht="17.100000000000001" customHeight="1" x14ac:dyDescent="0.2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 t="s">
        <v>584</v>
      </c>
      <c r="K1124" s="29" t="s">
        <v>6</v>
      </c>
      <c r="L1124" s="29" t="s">
        <v>719</v>
      </c>
    </row>
    <row r="1125" spans="1:12" ht="17.100000000000001" customHeight="1" x14ac:dyDescent="0.2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 t="s">
        <v>582</v>
      </c>
      <c r="K1125" s="29"/>
      <c r="L1125" s="29" t="s">
        <v>718</v>
      </c>
    </row>
    <row r="1126" spans="1:12" ht="30" customHeight="1" x14ac:dyDescent="0.2">
      <c r="A1126" s="28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</row>
    <row r="1127" spans="1:12" ht="36" customHeight="1" x14ac:dyDescent="0.2">
      <c r="A1127" s="38" t="s">
        <v>838</v>
      </c>
      <c r="B1127" s="36" t="s">
        <v>322</v>
      </c>
      <c r="C1127" s="38" t="s">
        <v>26</v>
      </c>
      <c r="D1127" s="38" t="s">
        <v>323</v>
      </c>
      <c r="E1127" s="37" t="s">
        <v>106</v>
      </c>
      <c r="F1127" s="36"/>
      <c r="G1127" s="36"/>
      <c r="H1127" s="36"/>
      <c r="I1127" s="36"/>
      <c r="J1127" s="36"/>
      <c r="K1127" s="36"/>
      <c r="L1127" s="36"/>
    </row>
    <row r="1128" spans="1:12" x14ac:dyDescent="0.2">
      <c r="A1128" s="80" t="s">
        <v>46</v>
      </c>
      <c r="B1128" s="80"/>
      <c r="C1128" s="80"/>
      <c r="D1128" s="80"/>
      <c r="E1128" s="80"/>
      <c r="F1128" s="80"/>
      <c r="G1128" s="80"/>
      <c r="H1128" s="80"/>
      <c r="I1128" s="32"/>
      <c r="J1128" s="32"/>
      <c r="K1128" s="32"/>
      <c r="L1128" s="32"/>
    </row>
    <row r="1129" spans="1:12" ht="17.100000000000001" customHeight="1" x14ac:dyDescent="0.2">
      <c r="A1129" s="32" t="s">
        <v>598</v>
      </c>
      <c r="B1129" s="29" t="s">
        <v>10</v>
      </c>
      <c r="C1129" s="32" t="s">
        <v>11</v>
      </c>
      <c r="D1129" s="32" t="s">
        <v>12</v>
      </c>
      <c r="E1129" s="28" t="s">
        <v>14</v>
      </c>
      <c r="F1129" s="86" t="s">
        <v>16</v>
      </c>
      <c r="G1129" s="86"/>
      <c r="H1129" s="86" t="s">
        <v>597</v>
      </c>
      <c r="I1129" s="86"/>
      <c r="J1129" s="86" t="s">
        <v>17</v>
      </c>
      <c r="K1129" s="86"/>
      <c r="L1129" s="86"/>
    </row>
    <row r="1130" spans="1:12" ht="24" customHeight="1" x14ac:dyDescent="0.2">
      <c r="A1130" s="34" t="s">
        <v>24</v>
      </c>
      <c r="B1130" s="35" t="s">
        <v>438</v>
      </c>
      <c r="C1130" s="34" t="s">
        <v>26</v>
      </c>
      <c r="D1130" s="34" t="s">
        <v>439</v>
      </c>
      <c r="E1130" s="33" t="s">
        <v>29</v>
      </c>
      <c r="F1130" s="94" t="s">
        <v>666</v>
      </c>
      <c r="G1130" s="94"/>
      <c r="H1130" s="94">
        <v>0.1031319</v>
      </c>
      <c r="I1130" s="94"/>
      <c r="J1130" s="95">
        <v>0.1104</v>
      </c>
      <c r="K1130" s="95"/>
      <c r="L1130" s="95"/>
    </row>
    <row r="1131" spans="1:12" ht="24" customHeight="1" x14ac:dyDescent="0.2">
      <c r="A1131" s="34" t="s">
        <v>24</v>
      </c>
      <c r="B1131" s="35" t="s">
        <v>440</v>
      </c>
      <c r="C1131" s="34" t="s">
        <v>26</v>
      </c>
      <c r="D1131" s="34" t="s">
        <v>441</v>
      </c>
      <c r="E1131" s="33" t="s">
        <v>29</v>
      </c>
      <c r="F1131" s="94" t="s">
        <v>673</v>
      </c>
      <c r="G1131" s="94"/>
      <c r="H1131" s="94">
        <v>0.1031319</v>
      </c>
      <c r="I1131" s="94"/>
      <c r="J1131" s="95">
        <v>8.0399999999999999E-2</v>
      </c>
      <c r="K1131" s="95"/>
      <c r="L1131" s="95"/>
    </row>
    <row r="1132" spans="1:12" ht="17.100000000000001" customHeight="1" x14ac:dyDescent="0.2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 t="s">
        <v>594</v>
      </c>
      <c r="K1132" s="29"/>
      <c r="L1132" s="29" t="s">
        <v>710</v>
      </c>
    </row>
    <row r="1133" spans="1:12" x14ac:dyDescent="0.2">
      <c r="A1133" s="80" t="s">
        <v>28</v>
      </c>
      <c r="B1133" s="80"/>
      <c r="C1133" s="80"/>
      <c r="D1133" s="80"/>
      <c r="E1133" s="80"/>
      <c r="F1133" s="80"/>
      <c r="G1133" s="80"/>
      <c r="H1133" s="80"/>
      <c r="I1133" s="32"/>
      <c r="J1133" s="32"/>
      <c r="K1133" s="32"/>
      <c r="L1133" s="32"/>
    </row>
    <row r="1134" spans="1:12" ht="17.100000000000001" customHeight="1" x14ac:dyDescent="0.2">
      <c r="A1134" s="32" t="s">
        <v>598</v>
      </c>
      <c r="B1134" s="29" t="s">
        <v>10</v>
      </c>
      <c r="C1134" s="32" t="s">
        <v>11</v>
      </c>
      <c r="D1134" s="32" t="s">
        <v>12</v>
      </c>
      <c r="E1134" s="28" t="s">
        <v>14</v>
      </c>
      <c r="F1134" s="86" t="s">
        <v>16</v>
      </c>
      <c r="G1134" s="86"/>
      <c r="H1134" s="86" t="s">
        <v>597</v>
      </c>
      <c r="I1134" s="86"/>
      <c r="J1134" s="86" t="s">
        <v>17</v>
      </c>
      <c r="K1134" s="86"/>
      <c r="L1134" s="86"/>
    </row>
    <row r="1135" spans="1:12" ht="24" customHeight="1" x14ac:dyDescent="0.2">
      <c r="A1135" s="34" t="s">
        <v>24</v>
      </c>
      <c r="B1135" s="35" t="s">
        <v>133</v>
      </c>
      <c r="C1135" s="34" t="s">
        <v>26</v>
      </c>
      <c r="D1135" s="34" t="s">
        <v>134</v>
      </c>
      <c r="E1135" s="33" t="s">
        <v>29</v>
      </c>
      <c r="F1135" s="94" t="s">
        <v>644</v>
      </c>
      <c r="G1135" s="94"/>
      <c r="H1135" s="94">
        <v>5.3225799999999997E-2</v>
      </c>
      <c r="I1135" s="94"/>
      <c r="J1135" s="95">
        <v>0.69140000000000001</v>
      </c>
      <c r="K1135" s="95"/>
      <c r="L1135" s="95"/>
    </row>
    <row r="1136" spans="1:12" ht="24" customHeight="1" x14ac:dyDescent="0.2">
      <c r="A1136" s="34" t="s">
        <v>24</v>
      </c>
      <c r="B1136" s="35" t="s">
        <v>131</v>
      </c>
      <c r="C1136" s="34" t="s">
        <v>26</v>
      </c>
      <c r="D1136" s="34" t="s">
        <v>132</v>
      </c>
      <c r="E1136" s="33" t="s">
        <v>29</v>
      </c>
      <c r="F1136" s="94" t="s">
        <v>643</v>
      </c>
      <c r="G1136" s="94"/>
      <c r="H1136" s="94">
        <v>5.3225799999999997E-2</v>
      </c>
      <c r="I1136" s="94"/>
      <c r="J1136" s="95">
        <v>0.81699999999999995</v>
      </c>
      <c r="K1136" s="95"/>
      <c r="L1136" s="95"/>
    </row>
    <row r="1137" spans="1:12" ht="17.100000000000001" customHeight="1" x14ac:dyDescent="0.2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 t="s">
        <v>594</v>
      </c>
      <c r="K1137" s="29"/>
      <c r="L1137" s="29" t="s">
        <v>709</v>
      </c>
    </row>
    <row r="1138" spans="1:12" x14ac:dyDescent="0.2">
      <c r="A1138" s="80" t="s">
        <v>103</v>
      </c>
      <c r="B1138" s="80"/>
      <c r="C1138" s="80"/>
      <c r="D1138" s="80"/>
      <c r="E1138" s="80"/>
      <c r="F1138" s="80"/>
      <c r="G1138" s="80"/>
      <c r="H1138" s="80"/>
      <c r="I1138" s="32"/>
      <c r="J1138" s="32"/>
      <c r="K1138" s="32"/>
      <c r="L1138" s="32"/>
    </row>
    <row r="1139" spans="1:12" ht="17.100000000000001" customHeight="1" x14ac:dyDescent="0.2">
      <c r="A1139" s="32" t="s">
        <v>598</v>
      </c>
      <c r="B1139" s="29" t="s">
        <v>10</v>
      </c>
      <c r="C1139" s="32" t="s">
        <v>11</v>
      </c>
      <c r="D1139" s="32" t="s">
        <v>12</v>
      </c>
      <c r="E1139" s="28" t="s">
        <v>14</v>
      </c>
      <c r="F1139" s="86" t="s">
        <v>16</v>
      </c>
      <c r="G1139" s="86"/>
      <c r="H1139" s="86" t="s">
        <v>597</v>
      </c>
      <c r="I1139" s="86"/>
      <c r="J1139" s="86" t="s">
        <v>17</v>
      </c>
      <c r="K1139" s="86"/>
      <c r="L1139" s="86"/>
    </row>
    <row r="1140" spans="1:12" ht="24" customHeight="1" x14ac:dyDescent="0.2">
      <c r="A1140" s="34" t="s">
        <v>24</v>
      </c>
      <c r="B1140" s="35" t="s">
        <v>251</v>
      </c>
      <c r="C1140" s="34" t="s">
        <v>26</v>
      </c>
      <c r="D1140" s="34" t="s">
        <v>252</v>
      </c>
      <c r="E1140" s="33" t="s">
        <v>23</v>
      </c>
      <c r="F1140" s="94" t="s">
        <v>708</v>
      </c>
      <c r="G1140" s="94"/>
      <c r="H1140" s="94">
        <v>8.9999999999999993E-3</v>
      </c>
      <c r="I1140" s="94"/>
      <c r="J1140" s="95">
        <v>0.02</v>
      </c>
      <c r="K1140" s="95"/>
      <c r="L1140" s="95"/>
    </row>
    <row r="1141" spans="1:12" ht="48" customHeight="1" x14ac:dyDescent="0.2">
      <c r="A1141" s="34" t="s">
        <v>24</v>
      </c>
      <c r="B1141" s="35" t="s">
        <v>324</v>
      </c>
      <c r="C1141" s="34" t="s">
        <v>26</v>
      </c>
      <c r="D1141" s="34" t="s">
        <v>325</v>
      </c>
      <c r="E1141" s="33" t="s">
        <v>106</v>
      </c>
      <c r="F1141" s="94" t="s">
        <v>707</v>
      </c>
      <c r="G1141" s="94"/>
      <c r="H1141" s="94">
        <v>1.19</v>
      </c>
      <c r="I1141" s="94"/>
      <c r="J1141" s="95">
        <v>8.34</v>
      </c>
      <c r="K1141" s="95"/>
      <c r="L1141" s="95"/>
    </row>
    <row r="1142" spans="1:12" ht="17.100000000000001" customHeight="1" x14ac:dyDescent="0.2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 t="s">
        <v>594</v>
      </c>
      <c r="K1142" s="29"/>
      <c r="L1142" s="29" t="s">
        <v>706</v>
      </c>
    </row>
    <row r="1143" spans="1:12" x14ac:dyDescent="0.2">
      <c r="A1143" s="80" t="s">
        <v>444</v>
      </c>
      <c r="B1143" s="80"/>
      <c r="C1143" s="80"/>
      <c r="D1143" s="80"/>
      <c r="E1143" s="80"/>
      <c r="F1143" s="80"/>
      <c r="G1143" s="80"/>
      <c r="H1143" s="80"/>
      <c r="I1143" s="32"/>
      <c r="J1143" s="32"/>
      <c r="K1143" s="32"/>
      <c r="L1143" s="32"/>
    </row>
    <row r="1144" spans="1:12" ht="17.100000000000001" customHeight="1" x14ac:dyDescent="0.2">
      <c r="A1144" s="32" t="s">
        <v>598</v>
      </c>
      <c r="B1144" s="29" t="s">
        <v>10</v>
      </c>
      <c r="C1144" s="32" t="s">
        <v>11</v>
      </c>
      <c r="D1144" s="32" t="s">
        <v>12</v>
      </c>
      <c r="E1144" s="28" t="s">
        <v>14</v>
      </c>
      <c r="F1144" s="86" t="s">
        <v>16</v>
      </c>
      <c r="G1144" s="86"/>
      <c r="H1144" s="86" t="s">
        <v>597</v>
      </c>
      <c r="I1144" s="86"/>
      <c r="J1144" s="86" t="s">
        <v>17</v>
      </c>
      <c r="K1144" s="86"/>
      <c r="L1144" s="86"/>
    </row>
    <row r="1145" spans="1:12" ht="24" customHeight="1" x14ac:dyDescent="0.2">
      <c r="A1145" s="34" t="s">
        <v>24</v>
      </c>
      <c r="B1145" s="35" t="s">
        <v>442</v>
      </c>
      <c r="C1145" s="34" t="s">
        <v>26</v>
      </c>
      <c r="D1145" s="34" t="s">
        <v>443</v>
      </c>
      <c r="E1145" s="33" t="s">
        <v>29</v>
      </c>
      <c r="F1145" s="94" t="s">
        <v>666</v>
      </c>
      <c r="G1145" s="94"/>
      <c r="H1145" s="94">
        <v>0.1031319</v>
      </c>
      <c r="I1145" s="94"/>
      <c r="J1145" s="95">
        <v>0.1104</v>
      </c>
      <c r="K1145" s="95"/>
      <c r="L1145" s="95"/>
    </row>
    <row r="1146" spans="1:12" ht="17.100000000000001" customHeight="1" x14ac:dyDescent="0.2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 t="s">
        <v>594</v>
      </c>
      <c r="K1146" s="29"/>
      <c r="L1146" s="29" t="s">
        <v>705</v>
      </c>
    </row>
    <row r="1147" spans="1:12" x14ac:dyDescent="0.2">
      <c r="A1147" s="80" t="s">
        <v>54</v>
      </c>
      <c r="B1147" s="80"/>
      <c r="C1147" s="80"/>
      <c r="D1147" s="80"/>
      <c r="E1147" s="80"/>
      <c r="F1147" s="80"/>
      <c r="G1147" s="80"/>
      <c r="H1147" s="80"/>
      <c r="I1147" s="32"/>
      <c r="J1147" s="32"/>
      <c r="K1147" s="32"/>
      <c r="L1147" s="32"/>
    </row>
    <row r="1148" spans="1:12" ht="17.100000000000001" customHeight="1" x14ac:dyDescent="0.2">
      <c r="A1148" s="32" t="s">
        <v>598</v>
      </c>
      <c r="B1148" s="29" t="s">
        <v>10</v>
      </c>
      <c r="C1148" s="32" t="s">
        <v>11</v>
      </c>
      <c r="D1148" s="32" t="s">
        <v>12</v>
      </c>
      <c r="E1148" s="28" t="s">
        <v>14</v>
      </c>
      <c r="F1148" s="86" t="s">
        <v>16</v>
      </c>
      <c r="G1148" s="86"/>
      <c r="H1148" s="86" t="s">
        <v>597</v>
      </c>
      <c r="I1148" s="86"/>
      <c r="J1148" s="86" t="s">
        <v>17</v>
      </c>
      <c r="K1148" s="86"/>
      <c r="L1148" s="86"/>
    </row>
    <row r="1149" spans="1:12" ht="24" customHeight="1" x14ac:dyDescent="0.2">
      <c r="A1149" s="34" t="s">
        <v>24</v>
      </c>
      <c r="B1149" s="35" t="s">
        <v>52</v>
      </c>
      <c r="C1149" s="34" t="s">
        <v>26</v>
      </c>
      <c r="D1149" s="34" t="s">
        <v>53</v>
      </c>
      <c r="E1149" s="33" t="s">
        <v>29</v>
      </c>
      <c r="F1149" s="94" t="s">
        <v>664</v>
      </c>
      <c r="G1149" s="94"/>
      <c r="H1149" s="94">
        <v>0.1031319</v>
      </c>
      <c r="I1149" s="94"/>
      <c r="J1149" s="95">
        <v>6.1999999999999998E-3</v>
      </c>
      <c r="K1149" s="95"/>
      <c r="L1149" s="95"/>
    </row>
    <row r="1150" spans="1:12" ht="17.100000000000001" customHeight="1" x14ac:dyDescent="0.2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 t="s">
        <v>594</v>
      </c>
      <c r="K1150" s="29"/>
      <c r="L1150" s="29" t="s">
        <v>681</v>
      </c>
    </row>
    <row r="1151" spans="1:12" x14ac:dyDescent="0.2">
      <c r="A1151" s="80" t="s">
        <v>51</v>
      </c>
      <c r="B1151" s="80"/>
      <c r="C1151" s="80"/>
      <c r="D1151" s="80"/>
      <c r="E1151" s="80"/>
      <c r="F1151" s="80"/>
      <c r="G1151" s="80"/>
      <c r="H1151" s="80"/>
      <c r="I1151" s="32"/>
      <c r="J1151" s="32"/>
      <c r="K1151" s="32"/>
      <c r="L1151" s="32"/>
    </row>
    <row r="1152" spans="1:12" ht="17.100000000000001" customHeight="1" x14ac:dyDescent="0.2">
      <c r="A1152" s="32" t="s">
        <v>598</v>
      </c>
      <c r="B1152" s="29" t="s">
        <v>10</v>
      </c>
      <c r="C1152" s="32" t="s">
        <v>11</v>
      </c>
      <c r="D1152" s="32" t="s">
        <v>12</v>
      </c>
      <c r="E1152" s="28" t="s">
        <v>14</v>
      </c>
      <c r="F1152" s="86" t="s">
        <v>16</v>
      </c>
      <c r="G1152" s="86"/>
      <c r="H1152" s="86" t="s">
        <v>597</v>
      </c>
      <c r="I1152" s="86"/>
      <c r="J1152" s="86" t="s">
        <v>17</v>
      </c>
      <c r="K1152" s="86"/>
      <c r="L1152" s="86"/>
    </row>
    <row r="1153" spans="1:12" ht="24" customHeight="1" x14ac:dyDescent="0.2">
      <c r="A1153" s="34" t="s">
        <v>24</v>
      </c>
      <c r="B1153" s="35" t="s">
        <v>436</v>
      </c>
      <c r="C1153" s="34" t="s">
        <v>26</v>
      </c>
      <c r="D1153" s="34" t="s">
        <v>437</v>
      </c>
      <c r="E1153" s="33" t="s">
        <v>29</v>
      </c>
      <c r="F1153" s="94" t="s">
        <v>662</v>
      </c>
      <c r="G1153" s="94"/>
      <c r="H1153" s="94">
        <v>0.1031319</v>
      </c>
      <c r="I1153" s="94"/>
      <c r="J1153" s="95">
        <v>0.11650000000000001</v>
      </c>
      <c r="K1153" s="95"/>
      <c r="L1153" s="95"/>
    </row>
    <row r="1154" spans="1:12" ht="24" customHeight="1" x14ac:dyDescent="0.2">
      <c r="A1154" s="34" t="s">
        <v>24</v>
      </c>
      <c r="B1154" s="35" t="s">
        <v>49</v>
      </c>
      <c r="C1154" s="34" t="s">
        <v>26</v>
      </c>
      <c r="D1154" s="34" t="s">
        <v>50</v>
      </c>
      <c r="E1154" s="33" t="s">
        <v>29</v>
      </c>
      <c r="F1154" s="94" t="s">
        <v>661</v>
      </c>
      <c r="G1154" s="94"/>
      <c r="H1154" s="94">
        <v>0.1031319</v>
      </c>
      <c r="I1154" s="94"/>
      <c r="J1154" s="95">
        <v>8.3500000000000005E-2</v>
      </c>
      <c r="K1154" s="95"/>
      <c r="L1154" s="95"/>
    </row>
    <row r="1155" spans="1:12" ht="17.100000000000001" customHeight="1" x14ac:dyDescent="0.2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 t="s">
        <v>594</v>
      </c>
      <c r="K1155" s="29"/>
      <c r="L1155" s="29" t="s">
        <v>682</v>
      </c>
    </row>
    <row r="1156" spans="1:12" ht="17.100000000000001" customHeight="1" x14ac:dyDescent="0.2">
      <c r="A1156" s="32" t="s">
        <v>592</v>
      </c>
      <c r="B1156" s="32"/>
      <c r="C1156" s="32"/>
      <c r="D1156" s="32"/>
      <c r="E1156" s="32"/>
      <c r="F1156" s="32"/>
      <c r="G1156" s="32"/>
      <c r="H1156" s="32"/>
      <c r="I1156" s="32"/>
      <c r="J1156" s="32"/>
      <c r="K1156" s="32"/>
      <c r="L1156" s="32"/>
    </row>
    <row r="1157" spans="1:12" ht="17.100000000000001" customHeight="1" x14ac:dyDescent="0.2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 t="s">
        <v>591</v>
      </c>
      <c r="K1157" s="29"/>
      <c r="L1157" s="29" t="s">
        <v>704</v>
      </c>
    </row>
    <row r="1158" spans="1:12" ht="17.100000000000001" customHeight="1" x14ac:dyDescent="0.2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 t="s">
        <v>589</v>
      </c>
      <c r="K1158" s="29" t="s">
        <v>588</v>
      </c>
      <c r="L1158" s="29" t="s">
        <v>703</v>
      </c>
    </row>
    <row r="1159" spans="1:12" ht="17.100000000000001" customHeight="1" x14ac:dyDescent="0.2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 t="s">
        <v>586</v>
      </c>
      <c r="K1159" s="29"/>
      <c r="L1159" s="29" t="s">
        <v>702</v>
      </c>
    </row>
    <row r="1160" spans="1:12" ht="17.100000000000001" customHeight="1" x14ac:dyDescent="0.2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 t="s">
        <v>584</v>
      </c>
      <c r="K1160" s="29" t="s">
        <v>6</v>
      </c>
      <c r="L1160" s="29" t="s">
        <v>701</v>
      </c>
    </row>
    <row r="1161" spans="1:12" ht="17.100000000000001" customHeight="1" x14ac:dyDescent="0.2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 t="s">
        <v>582</v>
      </c>
      <c r="K1161" s="29"/>
      <c r="L1161" s="29" t="s">
        <v>700</v>
      </c>
    </row>
    <row r="1162" spans="1:12" ht="30" customHeight="1" x14ac:dyDescent="0.2">
      <c r="A1162" s="28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</row>
    <row r="1163" spans="1:12" ht="36" customHeight="1" x14ac:dyDescent="0.2">
      <c r="A1163" s="38" t="s">
        <v>837</v>
      </c>
      <c r="B1163" s="36" t="s">
        <v>327</v>
      </c>
      <c r="C1163" s="38" t="s">
        <v>26</v>
      </c>
      <c r="D1163" s="38" t="s">
        <v>328</v>
      </c>
      <c r="E1163" s="37" t="s">
        <v>106</v>
      </c>
      <c r="F1163" s="36"/>
      <c r="G1163" s="36"/>
      <c r="H1163" s="36"/>
      <c r="I1163" s="36"/>
      <c r="J1163" s="36"/>
      <c r="K1163" s="36"/>
      <c r="L1163" s="36"/>
    </row>
    <row r="1164" spans="1:12" x14ac:dyDescent="0.2">
      <c r="A1164" s="80" t="s">
        <v>46</v>
      </c>
      <c r="B1164" s="80"/>
      <c r="C1164" s="80"/>
      <c r="D1164" s="80"/>
      <c r="E1164" s="80"/>
      <c r="F1164" s="80"/>
      <c r="G1164" s="80"/>
      <c r="H1164" s="80"/>
      <c r="I1164" s="32"/>
      <c r="J1164" s="32"/>
      <c r="K1164" s="32"/>
      <c r="L1164" s="32"/>
    </row>
    <row r="1165" spans="1:12" ht="17.100000000000001" customHeight="1" x14ac:dyDescent="0.2">
      <c r="A1165" s="32" t="s">
        <v>598</v>
      </c>
      <c r="B1165" s="29" t="s">
        <v>10</v>
      </c>
      <c r="C1165" s="32" t="s">
        <v>11</v>
      </c>
      <c r="D1165" s="32" t="s">
        <v>12</v>
      </c>
      <c r="E1165" s="28" t="s">
        <v>14</v>
      </c>
      <c r="F1165" s="86" t="s">
        <v>16</v>
      </c>
      <c r="G1165" s="86"/>
      <c r="H1165" s="86" t="s">
        <v>597</v>
      </c>
      <c r="I1165" s="86"/>
      <c r="J1165" s="86" t="s">
        <v>17</v>
      </c>
      <c r="K1165" s="86"/>
      <c r="L1165" s="86"/>
    </row>
    <row r="1166" spans="1:12" ht="24" customHeight="1" x14ac:dyDescent="0.2">
      <c r="A1166" s="34" t="s">
        <v>24</v>
      </c>
      <c r="B1166" s="35" t="s">
        <v>438</v>
      </c>
      <c r="C1166" s="34" t="s">
        <v>26</v>
      </c>
      <c r="D1166" s="34" t="s">
        <v>439</v>
      </c>
      <c r="E1166" s="33" t="s">
        <v>29</v>
      </c>
      <c r="F1166" s="94" t="s">
        <v>666</v>
      </c>
      <c r="G1166" s="94"/>
      <c r="H1166" s="94">
        <v>0.10293720000000001</v>
      </c>
      <c r="I1166" s="94"/>
      <c r="J1166" s="95">
        <v>0.1101</v>
      </c>
      <c r="K1166" s="95"/>
      <c r="L1166" s="95"/>
    </row>
    <row r="1167" spans="1:12" ht="24" customHeight="1" x14ac:dyDescent="0.2">
      <c r="A1167" s="34" t="s">
        <v>24</v>
      </c>
      <c r="B1167" s="35" t="s">
        <v>440</v>
      </c>
      <c r="C1167" s="34" t="s">
        <v>26</v>
      </c>
      <c r="D1167" s="34" t="s">
        <v>441</v>
      </c>
      <c r="E1167" s="33" t="s">
        <v>29</v>
      </c>
      <c r="F1167" s="94" t="s">
        <v>673</v>
      </c>
      <c r="G1167" s="94"/>
      <c r="H1167" s="94">
        <v>0.10293720000000001</v>
      </c>
      <c r="I1167" s="94"/>
      <c r="J1167" s="95">
        <v>8.0299999999999996E-2</v>
      </c>
      <c r="K1167" s="95"/>
      <c r="L1167" s="95"/>
    </row>
    <row r="1168" spans="1:12" ht="17.100000000000001" customHeight="1" x14ac:dyDescent="0.2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 t="s">
        <v>594</v>
      </c>
      <c r="K1168" s="29"/>
      <c r="L1168" s="29" t="s">
        <v>710</v>
      </c>
    </row>
    <row r="1169" spans="1:12" x14ac:dyDescent="0.2">
      <c r="A1169" s="80" t="s">
        <v>28</v>
      </c>
      <c r="B1169" s="80"/>
      <c r="C1169" s="80"/>
      <c r="D1169" s="80"/>
      <c r="E1169" s="80"/>
      <c r="F1169" s="80"/>
      <c r="G1169" s="80"/>
      <c r="H1169" s="80"/>
      <c r="I1169" s="32"/>
      <c r="J1169" s="32"/>
      <c r="K1169" s="32"/>
      <c r="L1169" s="32"/>
    </row>
    <row r="1170" spans="1:12" ht="17.100000000000001" customHeight="1" x14ac:dyDescent="0.2">
      <c r="A1170" s="32" t="s">
        <v>598</v>
      </c>
      <c r="B1170" s="29" t="s">
        <v>10</v>
      </c>
      <c r="C1170" s="32" t="s">
        <v>11</v>
      </c>
      <c r="D1170" s="32" t="s">
        <v>12</v>
      </c>
      <c r="E1170" s="28" t="s">
        <v>14</v>
      </c>
      <c r="F1170" s="86" t="s">
        <v>16</v>
      </c>
      <c r="G1170" s="86"/>
      <c r="H1170" s="86" t="s">
        <v>597</v>
      </c>
      <c r="I1170" s="86"/>
      <c r="J1170" s="86" t="s">
        <v>17</v>
      </c>
      <c r="K1170" s="86"/>
      <c r="L1170" s="86"/>
    </row>
    <row r="1171" spans="1:12" ht="24" customHeight="1" x14ac:dyDescent="0.2">
      <c r="A1171" s="34" t="s">
        <v>24</v>
      </c>
      <c r="B1171" s="35" t="s">
        <v>133</v>
      </c>
      <c r="C1171" s="34" t="s">
        <v>26</v>
      </c>
      <c r="D1171" s="34" t="s">
        <v>134</v>
      </c>
      <c r="E1171" s="33" t="s">
        <v>29</v>
      </c>
      <c r="F1171" s="94" t="s">
        <v>644</v>
      </c>
      <c r="G1171" s="94"/>
      <c r="H1171" s="94">
        <v>5.3225799999999997E-2</v>
      </c>
      <c r="I1171" s="94"/>
      <c r="J1171" s="95">
        <v>0.69140000000000001</v>
      </c>
      <c r="K1171" s="95"/>
      <c r="L1171" s="95"/>
    </row>
    <row r="1172" spans="1:12" ht="24" customHeight="1" x14ac:dyDescent="0.2">
      <c r="A1172" s="34" t="s">
        <v>24</v>
      </c>
      <c r="B1172" s="35" t="s">
        <v>131</v>
      </c>
      <c r="C1172" s="34" t="s">
        <v>26</v>
      </c>
      <c r="D1172" s="34" t="s">
        <v>132</v>
      </c>
      <c r="E1172" s="33" t="s">
        <v>29</v>
      </c>
      <c r="F1172" s="94" t="s">
        <v>643</v>
      </c>
      <c r="G1172" s="94"/>
      <c r="H1172" s="94">
        <v>5.3225799999999997E-2</v>
      </c>
      <c r="I1172" s="94"/>
      <c r="J1172" s="95">
        <v>0.81699999999999995</v>
      </c>
      <c r="K1172" s="95"/>
      <c r="L1172" s="95"/>
    </row>
    <row r="1173" spans="1:12" ht="17.100000000000001" customHeight="1" x14ac:dyDescent="0.2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 t="s">
        <v>594</v>
      </c>
      <c r="K1173" s="29"/>
      <c r="L1173" s="29" t="s">
        <v>709</v>
      </c>
    </row>
    <row r="1174" spans="1:12" x14ac:dyDescent="0.2">
      <c r="A1174" s="80" t="s">
        <v>103</v>
      </c>
      <c r="B1174" s="80"/>
      <c r="C1174" s="80"/>
      <c r="D1174" s="80"/>
      <c r="E1174" s="80"/>
      <c r="F1174" s="80"/>
      <c r="G1174" s="80"/>
      <c r="H1174" s="80"/>
      <c r="I1174" s="32"/>
      <c r="J1174" s="32"/>
      <c r="K1174" s="32"/>
      <c r="L1174" s="32"/>
    </row>
    <row r="1175" spans="1:12" ht="17.100000000000001" customHeight="1" x14ac:dyDescent="0.2">
      <c r="A1175" s="32" t="s">
        <v>598</v>
      </c>
      <c r="B1175" s="29" t="s">
        <v>10</v>
      </c>
      <c r="C1175" s="32" t="s">
        <v>11</v>
      </c>
      <c r="D1175" s="32" t="s">
        <v>12</v>
      </c>
      <c r="E1175" s="28" t="s">
        <v>14</v>
      </c>
      <c r="F1175" s="86" t="s">
        <v>16</v>
      </c>
      <c r="G1175" s="86"/>
      <c r="H1175" s="86" t="s">
        <v>597</v>
      </c>
      <c r="I1175" s="86"/>
      <c r="J1175" s="86" t="s">
        <v>17</v>
      </c>
      <c r="K1175" s="86"/>
      <c r="L1175" s="86"/>
    </row>
    <row r="1176" spans="1:12" ht="24" customHeight="1" x14ac:dyDescent="0.2">
      <c r="A1176" s="34" t="s">
        <v>24</v>
      </c>
      <c r="B1176" s="35" t="s">
        <v>251</v>
      </c>
      <c r="C1176" s="34" t="s">
        <v>26</v>
      </c>
      <c r="D1176" s="34" t="s">
        <v>252</v>
      </c>
      <c r="E1176" s="33" t="s">
        <v>23</v>
      </c>
      <c r="F1176" s="94" t="s">
        <v>708</v>
      </c>
      <c r="G1176" s="94"/>
      <c r="H1176" s="94">
        <v>8.9999999999999993E-3</v>
      </c>
      <c r="I1176" s="94"/>
      <c r="J1176" s="95">
        <v>0.02</v>
      </c>
      <c r="K1176" s="95"/>
      <c r="L1176" s="95"/>
    </row>
    <row r="1177" spans="1:12" ht="36" customHeight="1" x14ac:dyDescent="0.2">
      <c r="A1177" s="34" t="s">
        <v>24</v>
      </c>
      <c r="B1177" s="35" t="s">
        <v>329</v>
      </c>
      <c r="C1177" s="34" t="s">
        <v>26</v>
      </c>
      <c r="D1177" s="34" t="s">
        <v>330</v>
      </c>
      <c r="E1177" s="33" t="s">
        <v>106</v>
      </c>
      <c r="F1177" s="94" t="s">
        <v>717</v>
      </c>
      <c r="G1177" s="94"/>
      <c r="H1177" s="94">
        <v>1.19</v>
      </c>
      <c r="I1177" s="94"/>
      <c r="J1177" s="95">
        <v>7.17</v>
      </c>
      <c r="K1177" s="95"/>
      <c r="L1177" s="95"/>
    </row>
    <row r="1178" spans="1:12" ht="17.100000000000001" customHeight="1" x14ac:dyDescent="0.2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 t="s">
        <v>594</v>
      </c>
      <c r="K1178" s="29"/>
      <c r="L1178" s="29" t="s">
        <v>716</v>
      </c>
    </row>
    <row r="1179" spans="1:12" x14ac:dyDescent="0.2">
      <c r="A1179" s="80" t="s">
        <v>444</v>
      </c>
      <c r="B1179" s="80"/>
      <c r="C1179" s="80"/>
      <c r="D1179" s="80"/>
      <c r="E1179" s="80"/>
      <c r="F1179" s="80"/>
      <c r="G1179" s="80"/>
      <c r="H1179" s="80"/>
      <c r="I1179" s="32"/>
      <c r="J1179" s="32"/>
      <c r="K1179" s="32"/>
      <c r="L1179" s="32"/>
    </row>
    <row r="1180" spans="1:12" ht="17.100000000000001" customHeight="1" x14ac:dyDescent="0.2">
      <c r="A1180" s="32" t="s">
        <v>598</v>
      </c>
      <c r="B1180" s="29" t="s">
        <v>10</v>
      </c>
      <c r="C1180" s="32" t="s">
        <v>11</v>
      </c>
      <c r="D1180" s="32" t="s">
        <v>12</v>
      </c>
      <c r="E1180" s="28" t="s">
        <v>14</v>
      </c>
      <c r="F1180" s="86" t="s">
        <v>16</v>
      </c>
      <c r="G1180" s="86"/>
      <c r="H1180" s="86" t="s">
        <v>597</v>
      </c>
      <c r="I1180" s="86"/>
      <c r="J1180" s="86" t="s">
        <v>17</v>
      </c>
      <c r="K1180" s="86"/>
      <c r="L1180" s="86"/>
    </row>
    <row r="1181" spans="1:12" ht="24" customHeight="1" x14ac:dyDescent="0.2">
      <c r="A1181" s="34" t="s">
        <v>24</v>
      </c>
      <c r="B1181" s="35" t="s">
        <v>442</v>
      </c>
      <c r="C1181" s="34" t="s">
        <v>26</v>
      </c>
      <c r="D1181" s="34" t="s">
        <v>443</v>
      </c>
      <c r="E1181" s="33" t="s">
        <v>29</v>
      </c>
      <c r="F1181" s="94" t="s">
        <v>666</v>
      </c>
      <c r="G1181" s="94"/>
      <c r="H1181" s="94">
        <v>0.10293720000000001</v>
      </c>
      <c r="I1181" s="94"/>
      <c r="J1181" s="95">
        <v>0.1101</v>
      </c>
      <c r="K1181" s="95"/>
      <c r="L1181" s="95"/>
    </row>
    <row r="1182" spans="1:12" ht="17.100000000000001" customHeight="1" x14ac:dyDescent="0.2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 t="s">
        <v>594</v>
      </c>
      <c r="K1182" s="29"/>
      <c r="L1182" s="29" t="s">
        <v>705</v>
      </c>
    </row>
    <row r="1183" spans="1:12" x14ac:dyDescent="0.2">
      <c r="A1183" s="80" t="s">
        <v>54</v>
      </c>
      <c r="B1183" s="80"/>
      <c r="C1183" s="80"/>
      <c r="D1183" s="80"/>
      <c r="E1183" s="80"/>
      <c r="F1183" s="80"/>
      <c r="G1183" s="80"/>
      <c r="H1183" s="80"/>
      <c r="I1183" s="32"/>
      <c r="J1183" s="32"/>
      <c r="K1183" s="32"/>
      <c r="L1183" s="32"/>
    </row>
    <row r="1184" spans="1:12" ht="17.100000000000001" customHeight="1" x14ac:dyDescent="0.2">
      <c r="A1184" s="32" t="s">
        <v>598</v>
      </c>
      <c r="B1184" s="29" t="s">
        <v>10</v>
      </c>
      <c r="C1184" s="32" t="s">
        <v>11</v>
      </c>
      <c r="D1184" s="32" t="s">
        <v>12</v>
      </c>
      <c r="E1184" s="28" t="s">
        <v>14</v>
      </c>
      <c r="F1184" s="86" t="s">
        <v>16</v>
      </c>
      <c r="G1184" s="86"/>
      <c r="H1184" s="86" t="s">
        <v>597</v>
      </c>
      <c r="I1184" s="86"/>
      <c r="J1184" s="86" t="s">
        <v>17</v>
      </c>
      <c r="K1184" s="86"/>
      <c r="L1184" s="86"/>
    </row>
    <row r="1185" spans="1:12" ht="24" customHeight="1" x14ac:dyDescent="0.2">
      <c r="A1185" s="34" t="s">
        <v>24</v>
      </c>
      <c r="B1185" s="35" t="s">
        <v>52</v>
      </c>
      <c r="C1185" s="34" t="s">
        <v>26</v>
      </c>
      <c r="D1185" s="34" t="s">
        <v>53</v>
      </c>
      <c r="E1185" s="33" t="s">
        <v>29</v>
      </c>
      <c r="F1185" s="94" t="s">
        <v>664</v>
      </c>
      <c r="G1185" s="94"/>
      <c r="H1185" s="94">
        <v>0.10293720000000001</v>
      </c>
      <c r="I1185" s="94"/>
      <c r="J1185" s="95">
        <v>6.1999999999999998E-3</v>
      </c>
      <c r="K1185" s="95"/>
      <c r="L1185" s="95"/>
    </row>
    <row r="1186" spans="1:12" ht="17.100000000000001" customHeight="1" x14ac:dyDescent="0.2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 t="s">
        <v>594</v>
      </c>
      <c r="K1186" s="29"/>
      <c r="L1186" s="29" t="s">
        <v>681</v>
      </c>
    </row>
    <row r="1187" spans="1:12" x14ac:dyDescent="0.2">
      <c r="A1187" s="80" t="s">
        <v>51</v>
      </c>
      <c r="B1187" s="80"/>
      <c r="C1187" s="80"/>
      <c r="D1187" s="80"/>
      <c r="E1187" s="80"/>
      <c r="F1187" s="80"/>
      <c r="G1187" s="80"/>
      <c r="H1187" s="80"/>
      <c r="I1187" s="32"/>
      <c r="J1187" s="32"/>
      <c r="K1187" s="32"/>
      <c r="L1187" s="32"/>
    </row>
    <row r="1188" spans="1:12" ht="17.100000000000001" customHeight="1" x14ac:dyDescent="0.2">
      <c r="A1188" s="32" t="s">
        <v>598</v>
      </c>
      <c r="B1188" s="29" t="s">
        <v>10</v>
      </c>
      <c r="C1188" s="32" t="s">
        <v>11</v>
      </c>
      <c r="D1188" s="32" t="s">
        <v>12</v>
      </c>
      <c r="E1188" s="28" t="s">
        <v>14</v>
      </c>
      <c r="F1188" s="86" t="s">
        <v>16</v>
      </c>
      <c r="G1188" s="86"/>
      <c r="H1188" s="86" t="s">
        <v>597</v>
      </c>
      <c r="I1188" s="86"/>
      <c r="J1188" s="86" t="s">
        <v>17</v>
      </c>
      <c r="K1188" s="86"/>
      <c r="L1188" s="86"/>
    </row>
    <row r="1189" spans="1:12" ht="24" customHeight="1" x14ac:dyDescent="0.2">
      <c r="A1189" s="34" t="s">
        <v>24</v>
      </c>
      <c r="B1189" s="35" t="s">
        <v>436</v>
      </c>
      <c r="C1189" s="34" t="s">
        <v>26</v>
      </c>
      <c r="D1189" s="34" t="s">
        <v>437</v>
      </c>
      <c r="E1189" s="33" t="s">
        <v>29</v>
      </c>
      <c r="F1189" s="94" t="s">
        <v>662</v>
      </c>
      <c r="G1189" s="94"/>
      <c r="H1189" s="94">
        <v>0.10293720000000001</v>
      </c>
      <c r="I1189" s="94"/>
      <c r="J1189" s="95">
        <v>0.1163</v>
      </c>
      <c r="K1189" s="95"/>
      <c r="L1189" s="95"/>
    </row>
    <row r="1190" spans="1:12" ht="24" customHeight="1" x14ac:dyDescent="0.2">
      <c r="A1190" s="34" t="s">
        <v>24</v>
      </c>
      <c r="B1190" s="35" t="s">
        <v>49</v>
      </c>
      <c r="C1190" s="34" t="s">
        <v>26</v>
      </c>
      <c r="D1190" s="34" t="s">
        <v>50</v>
      </c>
      <c r="E1190" s="33" t="s">
        <v>29</v>
      </c>
      <c r="F1190" s="94" t="s">
        <v>661</v>
      </c>
      <c r="G1190" s="94"/>
      <c r="H1190" s="94">
        <v>0.10293720000000001</v>
      </c>
      <c r="I1190" s="94"/>
      <c r="J1190" s="95">
        <v>8.3400000000000002E-2</v>
      </c>
      <c r="K1190" s="95"/>
      <c r="L1190" s="95"/>
    </row>
    <row r="1191" spans="1:12" ht="17.100000000000001" customHeight="1" x14ac:dyDescent="0.2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 t="s">
        <v>594</v>
      </c>
      <c r="K1191" s="29"/>
      <c r="L1191" s="29" t="s">
        <v>682</v>
      </c>
    </row>
    <row r="1192" spans="1:12" ht="17.100000000000001" customHeight="1" x14ac:dyDescent="0.2">
      <c r="A1192" s="32" t="s">
        <v>592</v>
      </c>
      <c r="B1192" s="32"/>
      <c r="C1192" s="32"/>
      <c r="D1192" s="32"/>
      <c r="E1192" s="32"/>
      <c r="F1192" s="32"/>
      <c r="G1192" s="32"/>
      <c r="H1192" s="32"/>
      <c r="I1192" s="32"/>
      <c r="J1192" s="32"/>
      <c r="K1192" s="32"/>
      <c r="L1192" s="32"/>
    </row>
    <row r="1193" spans="1:12" ht="17.100000000000001" customHeight="1" x14ac:dyDescent="0.2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 t="s">
        <v>591</v>
      </c>
      <c r="K1193" s="29"/>
      <c r="L1193" s="29" t="s">
        <v>715</v>
      </c>
    </row>
    <row r="1194" spans="1:12" ht="17.100000000000001" customHeight="1" x14ac:dyDescent="0.2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 t="s">
        <v>589</v>
      </c>
      <c r="K1194" s="29" t="s">
        <v>588</v>
      </c>
      <c r="L1194" s="29" t="s">
        <v>703</v>
      </c>
    </row>
    <row r="1195" spans="1:12" ht="17.100000000000001" customHeight="1" x14ac:dyDescent="0.2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 t="s">
        <v>586</v>
      </c>
      <c r="K1195" s="29"/>
      <c r="L1195" s="29" t="s">
        <v>714</v>
      </c>
    </row>
    <row r="1196" spans="1:12" ht="17.100000000000001" customHeight="1" x14ac:dyDescent="0.2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 t="s">
        <v>584</v>
      </c>
      <c r="K1196" s="29" t="s">
        <v>6</v>
      </c>
      <c r="L1196" s="29" t="s">
        <v>713</v>
      </c>
    </row>
    <row r="1197" spans="1:12" ht="17.100000000000001" customHeight="1" x14ac:dyDescent="0.2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 t="s">
        <v>582</v>
      </c>
      <c r="K1197" s="29"/>
      <c r="L1197" s="29" t="s">
        <v>712</v>
      </c>
    </row>
    <row r="1198" spans="1:12" ht="30" customHeight="1" x14ac:dyDescent="0.2">
      <c r="A1198" s="28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</row>
    <row r="1199" spans="1:12" ht="24" customHeight="1" x14ac:dyDescent="0.2">
      <c r="A1199" s="38" t="s">
        <v>836</v>
      </c>
      <c r="B1199" s="36" t="s">
        <v>332</v>
      </c>
      <c r="C1199" s="38" t="s">
        <v>20</v>
      </c>
      <c r="D1199" s="38" t="s">
        <v>333</v>
      </c>
      <c r="E1199" s="37" t="s">
        <v>115</v>
      </c>
      <c r="F1199" s="36"/>
      <c r="G1199" s="36"/>
      <c r="H1199" s="36"/>
      <c r="I1199" s="36"/>
      <c r="J1199" s="36"/>
      <c r="K1199" s="36"/>
      <c r="L1199" s="36"/>
    </row>
    <row r="1200" spans="1:12" x14ac:dyDescent="0.2">
      <c r="A1200" s="80" t="s">
        <v>28</v>
      </c>
      <c r="B1200" s="80"/>
      <c r="C1200" s="80"/>
      <c r="D1200" s="80"/>
      <c r="E1200" s="80"/>
      <c r="F1200" s="80"/>
      <c r="G1200" s="80"/>
      <c r="H1200" s="80"/>
      <c r="I1200" s="32"/>
      <c r="J1200" s="32"/>
      <c r="K1200" s="32"/>
      <c r="L1200" s="32"/>
    </row>
    <row r="1201" spans="1:12" ht="17.100000000000001" customHeight="1" x14ac:dyDescent="0.2">
      <c r="A1201" s="32" t="s">
        <v>598</v>
      </c>
      <c r="B1201" s="29" t="s">
        <v>10</v>
      </c>
      <c r="C1201" s="32" t="s">
        <v>11</v>
      </c>
      <c r="D1201" s="32" t="s">
        <v>12</v>
      </c>
      <c r="E1201" s="28" t="s">
        <v>14</v>
      </c>
      <c r="F1201" s="86" t="s">
        <v>16</v>
      </c>
      <c r="G1201" s="86"/>
      <c r="H1201" s="86" t="s">
        <v>597</v>
      </c>
      <c r="I1201" s="86"/>
      <c r="J1201" s="86" t="s">
        <v>17</v>
      </c>
      <c r="K1201" s="86"/>
      <c r="L1201" s="86"/>
    </row>
    <row r="1202" spans="1:12" ht="24" customHeight="1" x14ac:dyDescent="0.2">
      <c r="A1202" s="34" t="s">
        <v>24</v>
      </c>
      <c r="B1202" s="35" t="s">
        <v>133</v>
      </c>
      <c r="C1202" s="34" t="s">
        <v>26</v>
      </c>
      <c r="D1202" s="34" t="s">
        <v>134</v>
      </c>
      <c r="E1202" s="33" t="s">
        <v>29</v>
      </c>
      <c r="F1202" s="94" t="s">
        <v>644</v>
      </c>
      <c r="G1202" s="94"/>
      <c r="H1202" s="94">
        <v>1.9997423999999999</v>
      </c>
      <c r="I1202" s="94"/>
      <c r="J1202" s="95">
        <v>25.976700000000001</v>
      </c>
      <c r="K1202" s="95"/>
      <c r="L1202" s="95"/>
    </row>
    <row r="1203" spans="1:12" ht="24" customHeight="1" x14ac:dyDescent="0.2">
      <c r="A1203" s="34" t="s">
        <v>24</v>
      </c>
      <c r="B1203" s="35" t="s">
        <v>131</v>
      </c>
      <c r="C1203" s="34" t="s">
        <v>26</v>
      </c>
      <c r="D1203" s="34" t="s">
        <v>132</v>
      </c>
      <c r="E1203" s="33" t="s">
        <v>29</v>
      </c>
      <c r="F1203" s="94" t="s">
        <v>643</v>
      </c>
      <c r="G1203" s="94"/>
      <c r="H1203" s="94">
        <v>1.9997423999999999</v>
      </c>
      <c r="I1203" s="94"/>
      <c r="J1203" s="95">
        <v>30.696000000000002</v>
      </c>
      <c r="K1203" s="95"/>
      <c r="L1203" s="95"/>
    </row>
    <row r="1204" spans="1:12" ht="17.100000000000001" customHeight="1" x14ac:dyDescent="0.2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 t="s">
        <v>594</v>
      </c>
      <c r="K1204" s="29"/>
      <c r="L1204" s="29" t="s">
        <v>698</v>
      </c>
    </row>
    <row r="1205" spans="1:12" x14ac:dyDescent="0.2">
      <c r="A1205" s="80" t="s">
        <v>103</v>
      </c>
      <c r="B1205" s="80"/>
      <c r="C1205" s="80"/>
      <c r="D1205" s="80"/>
      <c r="E1205" s="80"/>
      <c r="F1205" s="80"/>
      <c r="G1205" s="80"/>
      <c r="H1205" s="80"/>
      <c r="I1205" s="32"/>
      <c r="J1205" s="32"/>
      <c r="K1205" s="32"/>
      <c r="L1205" s="32"/>
    </row>
    <row r="1206" spans="1:12" ht="17.100000000000001" customHeight="1" x14ac:dyDescent="0.2">
      <c r="A1206" s="32" t="s">
        <v>598</v>
      </c>
      <c r="B1206" s="29" t="s">
        <v>10</v>
      </c>
      <c r="C1206" s="32" t="s">
        <v>11</v>
      </c>
      <c r="D1206" s="32" t="s">
        <v>12</v>
      </c>
      <c r="E1206" s="28" t="s">
        <v>14</v>
      </c>
      <c r="F1206" s="86" t="s">
        <v>16</v>
      </c>
      <c r="G1206" s="86"/>
      <c r="H1206" s="86" t="s">
        <v>597</v>
      </c>
      <c r="I1206" s="86"/>
      <c r="J1206" s="86" t="s">
        <v>17</v>
      </c>
      <c r="K1206" s="86"/>
      <c r="L1206" s="86"/>
    </row>
    <row r="1207" spans="1:12" ht="24" customHeight="1" x14ac:dyDescent="0.2">
      <c r="A1207" s="34" t="s">
        <v>24</v>
      </c>
      <c r="B1207" s="35" t="s">
        <v>334</v>
      </c>
      <c r="C1207" s="34" t="s">
        <v>20</v>
      </c>
      <c r="D1207" s="34" t="s">
        <v>333</v>
      </c>
      <c r="E1207" s="33" t="s">
        <v>115</v>
      </c>
      <c r="F1207" s="94" t="s">
        <v>697</v>
      </c>
      <c r="G1207" s="94"/>
      <c r="H1207" s="94">
        <v>1</v>
      </c>
      <c r="I1207" s="94"/>
      <c r="J1207" s="95">
        <v>1056.49</v>
      </c>
      <c r="K1207" s="95"/>
      <c r="L1207" s="95"/>
    </row>
    <row r="1208" spans="1:12" ht="17.100000000000001" customHeight="1" x14ac:dyDescent="0.2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 t="s">
        <v>594</v>
      </c>
      <c r="K1208" s="29"/>
      <c r="L1208" s="29" t="s">
        <v>697</v>
      </c>
    </row>
    <row r="1209" spans="1:12" ht="17.100000000000001" customHeight="1" x14ac:dyDescent="0.2">
      <c r="A1209" s="32" t="s">
        <v>592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</row>
    <row r="1210" spans="1:12" ht="17.100000000000001" customHeight="1" x14ac:dyDescent="0.2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 t="s">
        <v>591</v>
      </c>
      <c r="K1210" s="29"/>
      <c r="L1210" s="29" t="s">
        <v>696</v>
      </c>
    </row>
    <row r="1211" spans="1:12" ht="17.100000000000001" customHeight="1" x14ac:dyDescent="0.2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 t="s">
        <v>589</v>
      </c>
      <c r="K1211" s="29" t="s">
        <v>588</v>
      </c>
      <c r="L1211" s="29" t="s">
        <v>695</v>
      </c>
    </row>
    <row r="1212" spans="1:12" ht="17.100000000000001" customHeight="1" x14ac:dyDescent="0.2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 t="s">
        <v>586</v>
      </c>
      <c r="K1212" s="29"/>
      <c r="L1212" s="29" t="s">
        <v>694</v>
      </c>
    </row>
    <row r="1213" spans="1:12" ht="17.100000000000001" customHeight="1" x14ac:dyDescent="0.2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 t="s">
        <v>584</v>
      </c>
      <c r="K1213" s="29" t="s">
        <v>6</v>
      </c>
      <c r="L1213" s="29" t="s">
        <v>693</v>
      </c>
    </row>
    <row r="1214" spans="1:12" ht="17.100000000000001" customHeight="1" x14ac:dyDescent="0.2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 t="s">
        <v>582</v>
      </c>
      <c r="K1214" s="29"/>
      <c r="L1214" s="29" t="s">
        <v>692</v>
      </c>
    </row>
    <row r="1215" spans="1:12" ht="30" customHeight="1" x14ac:dyDescent="0.2">
      <c r="A1215" s="28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</row>
    <row r="1216" spans="1:12" ht="24" customHeight="1" x14ac:dyDescent="0.2">
      <c r="A1216" s="38" t="s">
        <v>835</v>
      </c>
      <c r="B1216" s="36" t="s">
        <v>336</v>
      </c>
      <c r="C1216" s="38" t="s">
        <v>20</v>
      </c>
      <c r="D1216" s="38" t="s">
        <v>337</v>
      </c>
      <c r="E1216" s="37" t="s">
        <v>115</v>
      </c>
      <c r="F1216" s="36"/>
      <c r="G1216" s="36"/>
      <c r="H1216" s="36"/>
      <c r="I1216" s="36"/>
      <c r="J1216" s="36"/>
      <c r="K1216" s="36"/>
      <c r="L1216" s="36"/>
    </row>
    <row r="1217" spans="1:12" x14ac:dyDescent="0.2">
      <c r="A1217" s="80" t="s">
        <v>46</v>
      </c>
      <c r="B1217" s="80"/>
      <c r="C1217" s="80"/>
      <c r="D1217" s="80"/>
      <c r="E1217" s="80"/>
      <c r="F1217" s="80"/>
      <c r="G1217" s="80"/>
      <c r="H1217" s="80"/>
      <c r="I1217" s="32"/>
      <c r="J1217" s="32"/>
      <c r="K1217" s="32"/>
      <c r="L1217" s="32"/>
    </row>
    <row r="1218" spans="1:12" ht="17.100000000000001" customHeight="1" x14ac:dyDescent="0.2">
      <c r="A1218" s="32" t="s">
        <v>598</v>
      </c>
      <c r="B1218" s="29" t="s">
        <v>10</v>
      </c>
      <c r="C1218" s="32" t="s">
        <v>11</v>
      </c>
      <c r="D1218" s="32" t="s">
        <v>12</v>
      </c>
      <c r="E1218" s="28" t="s">
        <v>14</v>
      </c>
      <c r="F1218" s="86" t="s">
        <v>16</v>
      </c>
      <c r="G1218" s="86"/>
      <c r="H1218" s="86" t="s">
        <v>597</v>
      </c>
      <c r="I1218" s="86"/>
      <c r="J1218" s="86" t="s">
        <v>17</v>
      </c>
      <c r="K1218" s="86"/>
      <c r="L1218" s="86"/>
    </row>
    <row r="1219" spans="1:12" ht="24" customHeight="1" x14ac:dyDescent="0.2">
      <c r="A1219" s="34" t="s">
        <v>24</v>
      </c>
      <c r="B1219" s="35" t="s">
        <v>449</v>
      </c>
      <c r="C1219" s="34" t="s">
        <v>26</v>
      </c>
      <c r="D1219" s="34" t="s">
        <v>450</v>
      </c>
      <c r="E1219" s="33" t="s">
        <v>29</v>
      </c>
      <c r="F1219" s="94" t="s">
        <v>672</v>
      </c>
      <c r="G1219" s="94"/>
      <c r="H1219" s="94">
        <v>0.1841825</v>
      </c>
      <c r="I1219" s="94"/>
      <c r="J1219" s="95">
        <v>0.1731</v>
      </c>
      <c r="K1219" s="95"/>
      <c r="L1219" s="95"/>
    </row>
    <row r="1220" spans="1:12" ht="24" customHeight="1" x14ac:dyDescent="0.2">
      <c r="A1220" s="34" t="s">
        <v>24</v>
      </c>
      <c r="B1220" s="35" t="s">
        <v>451</v>
      </c>
      <c r="C1220" s="34" t="s">
        <v>26</v>
      </c>
      <c r="D1220" s="34" t="s">
        <v>452</v>
      </c>
      <c r="E1220" s="33" t="s">
        <v>29</v>
      </c>
      <c r="F1220" s="94" t="s">
        <v>690</v>
      </c>
      <c r="G1220" s="94"/>
      <c r="H1220" s="94">
        <v>0.1841825</v>
      </c>
      <c r="I1220" s="94"/>
      <c r="J1220" s="95">
        <v>5.8900000000000001E-2</v>
      </c>
      <c r="K1220" s="95"/>
      <c r="L1220" s="95"/>
    </row>
    <row r="1221" spans="1:12" ht="17.100000000000001" customHeight="1" x14ac:dyDescent="0.2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 t="s">
        <v>594</v>
      </c>
      <c r="K1221" s="29"/>
      <c r="L1221" s="29" t="s">
        <v>689</v>
      </c>
    </row>
    <row r="1222" spans="1:12" x14ac:dyDescent="0.2">
      <c r="A1222" s="80" t="s">
        <v>28</v>
      </c>
      <c r="B1222" s="80"/>
      <c r="C1222" s="80"/>
      <c r="D1222" s="80"/>
      <c r="E1222" s="80"/>
      <c r="F1222" s="80"/>
      <c r="G1222" s="80"/>
      <c r="H1222" s="80"/>
      <c r="I1222" s="32"/>
      <c r="J1222" s="32"/>
      <c r="K1222" s="32"/>
      <c r="L1222" s="32"/>
    </row>
    <row r="1223" spans="1:12" ht="17.100000000000001" customHeight="1" x14ac:dyDescent="0.2">
      <c r="A1223" s="32" t="s">
        <v>598</v>
      </c>
      <c r="B1223" s="29" t="s">
        <v>10</v>
      </c>
      <c r="C1223" s="32" t="s">
        <v>11</v>
      </c>
      <c r="D1223" s="32" t="s">
        <v>12</v>
      </c>
      <c r="E1223" s="28" t="s">
        <v>14</v>
      </c>
      <c r="F1223" s="86" t="s">
        <v>16</v>
      </c>
      <c r="G1223" s="86"/>
      <c r="H1223" s="86" t="s">
        <v>597</v>
      </c>
      <c r="I1223" s="86"/>
      <c r="J1223" s="86" t="s">
        <v>17</v>
      </c>
      <c r="K1223" s="86"/>
      <c r="L1223" s="86"/>
    </row>
    <row r="1224" spans="1:12" ht="24" customHeight="1" x14ac:dyDescent="0.2">
      <c r="A1224" s="34" t="s">
        <v>24</v>
      </c>
      <c r="B1224" s="35" t="s">
        <v>507</v>
      </c>
      <c r="C1224" s="34" t="s">
        <v>26</v>
      </c>
      <c r="D1224" s="34" t="s">
        <v>508</v>
      </c>
      <c r="E1224" s="33" t="s">
        <v>29</v>
      </c>
      <c r="F1224" s="94" t="s">
        <v>688</v>
      </c>
      <c r="G1224" s="94"/>
      <c r="H1224" s="94">
        <v>0.16408529999999999</v>
      </c>
      <c r="I1224" s="94"/>
      <c r="J1224" s="95">
        <v>2.5055999999999998</v>
      </c>
      <c r="K1224" s="95"/>
      <c r="L1224" s="95"/>
    </row>
    <row r="1225" spans="1:12" ht="24" customHeight="1" x14ac:dyDescent="0.2">
      <c r="A1225" s="34" t="s">
        <v>24</v>
      </c>
      <c r="B1225" s="35" t="s">
        <v>447</v>
      </c>
      <c r="C1225" s="34" t="s">
        <v>26</v>
      </c>
      <c r="D1225" s="34" t="s">
        <v>448</v>
      </c>
      <c r="E1225" s="33" t="s">
        <v>29</v>
      </c>
      <c r="F1225" s="94" t="s">
        <v>687</v>
      </c>
      <c r="G1225" s="94"/>
      <c r="H1225" s="94">
        <v>2.2977999999999998E-2</v>
      </c>
      <c r="I1225" s="94"/>
      <c r="J1225" s="95">
        <v>0.29730000000000001</v>
      </c>
      <c r="K1225" s="95"/>
      <c r="L1225" s="95"/>
    </row>
    <row r="1226" spans="1:12" ht="17.100000000000001" customHeight="1" x14ac:dyDescent="0.2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 t="s">
        <v>594</v>
      </c>
      <c r="K1226" s="29"/>
      <c r="L1226" s="29" t="s">
        <v>686</v>
      </c>
    </row>
    <row r="1227" spans="1:12" x14ac:dyDescent="0.2">
      <c r="A1227" s="80" t="s">
        <v>103</v>
      </c>
      <c r="B1227" s="80"/>
      <c r="C1227" s="80"/>
      <c r="D1227" s="80"/>
      <c r="E1227" s="80"/>
      <c r="F1227" s="80"/>
      <c r="G1227" s="80"/>
      <c r="H1227" s="80"/>
      <c r="I1227" s="32"/>
      <c r="J1227" s="32"/>
      <c r="K1227" s="32"/>
      <c r="L1227" s="32"/>
    </row>
    <row r="1228" spans="1:12" ht="17.100000000000001" customHeight="1" x14ac:dyDescent="0.2">
      <c r="A1228" s="32" t="s">
        <v>598</v>
      </c>
      <c r="B1228" s="29" t="s">
        <v>10</v>
      </c>
      <c r="C1228" s="32" t="s">
        <v>11</v>
      </c>
      <c r="D1228" s="32" t="s">
        <v>12</v>
      </c>
      <c r="E1228" s="28" t="s">
        <v>14</v>
      </c>
      <c r="F1228" s="86" t="s">
        <v>16</v>
      </c>
      <c r="G1228" s="86"/>
      <c r="H1228" s="86" t="s">
        <v>597</v>
      </c>
      <c r="I1228" s="86"/>
      <c r="J1228" s="86" t="s">
        <v>17</v>
      </c>
      <c r="K1228" s="86"/>
      <c r="L1228" s="86"/>
    </row>
    <row r="1229" spans="1:12" ht="24" customHeight="1" x14ac:dyDescent="0.2">
      <c r="A1229" s="34" t="s">
        <v>24</v>
      </c>
      <c r="B1229" s="35" t="s">
        <v>340</v>
      </c>
      <c r="C1229" s="34" t="s">
        <v>26</v>
      </c>
      <c r="D1229" s="34" t="s">
        <v>341</v>
      </c>
      <c r="E1229" s="33" t="s">
        <v>23</v>
      </c>
      <c r="F1229" s="94" t="s">
        <v>685</v>
      </c>
      <c r="G1229" s="94"/>
      <c r="H1229" s="94">
        <v>1</v>
      </c>
      <c r="I1229" s="94"/>
      <c r="J1229" s="95">
        <v>2.4700000000000002</v>
      </c>
      <c r="K1229" s="95"/>
      <c r="L1229" s="95"/>
    </row>
    <row r="1230" spans="1:12" ht="24" customHeight="1" x14ac:dyDescent="0.2">
      <c r="A1230" s="34" t="s">
        <v>24</v>
      </c>
      <c r="B1230" s="35" t="s">
        <v>342</v>
      </c>
      <c r="C1230" s="34" t="s">
        <v>20</v>
      </c>
      <c r="D1230" s="34" t="s">
        <v>343</v>
      </c>
      <c r="E1230" s="33" t="s">
        <v>115</v>
      </c>
      <c r="F1230" s="94" t="s">
        <v>684</v>
      </c>
      <c r="G1230" s="94"/>
      <c r="H1230" s="94">
        <v>1</v>
      </c>
      <c r="I1230" s="94"/>
      <c r="J1230" s="95">
        <v>109.34</v>
      </c>
      <c r="K1230" s="95"/>
      <c r="L1230" s="95"/>
    </row>
    <row r="1231" spans="1:12" ht="17.100000000000001" customHeight="1" x14ac:dyDescent="0.2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 t="s">
        <v>594</v>
      </c>
      <c r="K1231" s="29"/>
      <c r="L1231" s="29" t="s">
        <v>683</v>
      </c>
    </row>
    <row r="1232" spans="1:12" x14ac:dyDescent="0.2">
      <c r="A1232" s="80" t="s">
        <v>444</v>
      </c>
      <c r="B1232" s="80"/>
      <c r="C1232" s="80"/>
      <c r="D1232" s="80"/>
      <c r="E1232" s="80"/>
      <c r="F1232" s="80"/>
      <c r="G1232" s="80"/>
      <c r="H1232" s="80"/>
      <c r="I1232" s="32"/>
      <c r="J1232" s="32"/>
      <c r="K1232" s="32"/>
      <c r="L1232" s="32"/>
    </row>
    <row r="1233" spans="1:12" ht="17.100000000000001" customHeight="1" x14ac:dyDescent="0.2">
      <c r="A1233" s="32" t="s">
        <v>598</v>
      </c>
      <c r="B1233" s="29" t="s">
        <v>10</v>
      </c>
      <c r="C1233" s="32" t="s">
        <v>11</v>
      </c>
      <c r="D1233" s="32" t="s">
        <v>12</v>
      </c>
      <c r="E1233" s="28" t="s">
        <v>14</v>
      </c>
      <c r="F1233" s="86" t="s">
        <v>16</v>
      </c>
      <c r="G1233" s="86"/>
      <c r="H1233" s="86" t="s">
        <v>597</v>
      </c>
      <c r="I1233" s="86"/>
      <c r="J1233" s="86" t="s">
        <v>17</v>
      </c>
      <c r="K1233" s="86"/>
      <c r="L1233" s="86"/>
    </row>
    <row r="1234" spans="1:12" ht="24" customHeight="1" x14ac:dyDescent="0.2">
      <c r="A1234" s="34" t="s">
        <v>24</v>
      </c>
      <c r="B1234" s="35" t="s">
        <v>442</v>
      </c>
      <c r="C1234" s="34" t="s">
        <v>26</v>
      </c>
      <c r="D1234" s="34" t="s">
        <v>443</v>
      </c>
      <c r="E1234" s="33" t="s">
        <v>29</v>
      </c>
      <c r="F1234" s="94" t="s">
        <v>666</v>
      </c>
      <c r="G1234" s="94"/>
      <c r="H1234" s="94">
        <v>0.1841825</v>
      </c>
      <c r="I1234" s="94"/>
      <c r="J1234" s="95">
        <v>0.1971</v>
      </c>
      <c r="K1234" s="95"/>
      <c r="L1234" s="95"/>
    </row>
    <row r="1235" spans="1:12" ht="17.100000000000001" customHeight="1" x14ac:dyDescent="0.2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 t="s">
        <v>594</v>
      </c>
      <c r="K1235" s="29"/>
      <c r="L1235" s="29" t="s">
        <v>682</v>
      </c>
    </row>
    <row r="1236" spans="1:12" x14ac:dyDescent="0.2">
      <c r="A1236" s="80" t="s">
        <v>54</v>
      </c>
      <c r="B1236" s="80"/>
      <c r="C1236" s="80"/>
      <c r="D1236" s="80"/>
      <c r="E1236" s="80"/>
      <c r="F1236" s="80"/>
      <c r="G1236" s="80"/>
      <c r="H1236" s="80"/>
      <c r="I1236" s="32"/>
      <c r="J1236" s="32"/>
      <c r="K1236" s="32"/>
      <c r="L1236" s="32"/>
    </row>
    <row r="1237" spans="1:12" ht="17.100000000000001" customHeight="1" x14ac:dyDescent="0.2">
      <c r="A1237" s="32" t="s">
        <v>598</v>
      </c>
      <c r="B1237" s="29" t="s">
        <v>10</v>
      </c>
      <c r="C1237" s="32" t="s">
        <v>11</v>
      </c>
      <c r="D1237" s="32" t="s">
        <v>12</v>
      </c>
      <c r="E1237" s="28" t="s">
        <v>14</v>
      </c>
      <c r="F1237" s="86" t="s">
        <v>16</v>
      </c>
      <c r="G1237" s="86"/>
      <c r="H1237" s="86" t="s">
        <v>597</v>
      </c>
      <c r="I1237" s="86"/>
      <c r="J1237" s="86" t="s">
        <v>17</v>
      </c>
      <c r="K1237" s="86"/>
      <c r="L1237" s="86"/>
    </row>
    <row r="1238" spans="1:12" ht="24" customHeight="1" x14ac:dyDescent="0.2">
      <c r="A1238" s="34" t="s">
        <v>24</v>
      </c>
      <c r="B1238" s="35" t="s">
        <v>52</v>
      </c>
      <c r="C1238" s="34" t="s">
        <v>26</v>
      </c>
      <c r="D1238" s="34" t="s">
        <v>53</v>
      </c>
      <c r="E1238" s="33" t="s">
        <v>29</v>
      </c>
      <c r="F1238" s="94" t="s">
        <v>664</v>
      </c>
      <c r="G1238" s="94"/>
      <c r="H1238" s="94">
        <v>0.1841825</v>
      </c>
      <c r="I1238" s="94"/>
      <c r="J1238" s="95">
        <v>1.11E-2</v>
      </c>
      <c r="K1238" s="95"/>
      <c r="L1238" s="95"/>
    </row>
    <row r="1239" spans="1:12" ht="17.100000000000001" customHeight="1" x14ac:dyDescent="0.2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 t="s">
        <v>594</v>
      </c>
      <c r="K1239" s="29"/>
      <c r="L1239" s="29" t="s">
        <v>681</v>
      </c>
    </row>
    <row r="1240" spans="1:12" x14ac:dyDescent="0.2">
      <c r="A1240" s="80" t="s">
        <v>51</v>
      </c>
      <c r="B1240" s="80"/>
      <c r="C1240" s="80"/>
      <c r="D1240" s="80"/>
      <c r="E1240" s="80"/>
      <c r="F1240" s="80"/>
      <c r="G1240" s="80"/>
      <c r="H1240" s="80"/>
      <c r="I1240" s="32"/>
      <c r="J1240" s="32"/>
      <c r="K1240" s="32"/>
      <c r="L1240" s="32"/>
    </row>
    <row r="1241" spans="1:12" ht="17.100000000000001" customHeight="1" x14ac:dyDescent="0.2">
      <c r="A1241" s="32" t="s">
        <v>598</v>
      </c>
      <c r="B1241" s="29" t="s">
        <v>10</v>
      </c>
      <c r="C1241" s="32" t="s">
        <v>11</v>
      </c>
      <c r="D1241" s="32" t="s">
        <v>12</v>
      </c>
      <c r="E1241" s="28" t="s">
        <v>14</v>
      </c>
      <c r="F1241" s="86" t="s">
        <v>16</v>
      </c>
      <c r="G1241" s="86"/>
      <c r="H1241" s="86" t="s">
        <v>597</v>
      </c>
      <c r="I1241" s="86"/>
      <c r="J1241" s="86" t="s">
        <v>17</v>
      </c>
      <c r="K1241" s="86"/>
      <c r="L1241" s="86"/>
    </row>
    <row r="1242" spans="1:12" ht="24" customHeight="1" x14ac:dyDescent="0.2">
      <c r="A1242" s="34" t="s">
        <v>24</v>
      </c>
      <c r="B1242" s="35" t="s">
        <v>436</v>
      </c>
      <c r="C1242" s="34" t="s">
        <v>26</v>
      </c>
      <c r="D1242" s="34" t="s">
        <v>437</v>
      </c>
      <c r="E1242" s="33" t="s">
        <v>29</v>
      </c>
      <c r="F1242" s="94" t="s">
        <v>662</v>
      </c>
      <c r="G1242" s="94"/>
      <c r="H1242" s="94">
        <v>0.1841825</v>
      </c>
      <c r="I1242" s="94"/>
      <c r="J1242" s="95">
        <v>0.20810000000000001</v>
      </c>
      <c r="K1242" s="95"/>
      <c r="L1242" s="95"/>
    </row>
    <row r="1243" spans="1:12" ht="24" customHeight="1" x14ac:dyDescent="0.2">
      <c r="A1243" s="34" t="s">
        <v>24</v>
      </c>
      <c r="B1243" s="35" t="s">
        <v>49</v>
      </c>
      <c r="C1243" s="34" t="s">
        <v>26</v>
      </c>
      <c r="D1243" s="34" t="s">
        <v>50</v>
      </c>
      <c r="E1243" s="33" t="s">
        <v>29</v>
      </c>
      <c r="F1243" s="94" t="s">
        <v>661</v>
      </c>
      <c r="G1243" s="94"/>
      <c r="H1243" s="94">
        <v>0.1841825</v>
      </c>
      <c r="I1243" s="94"/>
      <c r="J1243" s="95">
        <v>0.1492</v>
      </c>
      <c r="K1243" s="95"/>
      <c r="L1243" s="95"/>
    </row>
    <row r="1244" spans="1:12" ht="17.100000000000001" customHeight="1" x14ac:dyDescent="0.2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 t="s">
        <v>594</v>
      </c>
      <c r="K1244" s="29"/>
      <c r="L1244" s="29" t="s">
        <v>680</v>
      </c>
    </row>
    <row r="1245" spans="1:12" ht="17.100000000000001" customHeight="1" x14ac:dyDescent="0.2">
      <c r="A1245" s="32" t="s">
        <v>592</v>
      </c>
      <c r="B1245" s="32"/>
      <c r="C1245" s="32"/>
      <c r="D1245" s="32"/>
      <c r="E1245" s="32"/>
      <c r="F1245" s="32"/>
      <c r="G1245" s="32"/>
      <c r="H1245" s="32"/>
      <c r="I1245" s="32"/>
      <c r="J1245" s="32"/>
      <c r="K1245" s="32"/>
      <c r="L1245" s="32"/>
    </row>
    <row r="1246" spans="1:12" ht="17.100000000000001" customHeight="1" x14ac:dyDescent="0.2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 t="s">
        <v>591</v>
      </c>
      <c r="K1246" s="29"/>
      <c r="L1246" s="29" t="s">
        <v>679</v>
      </c>
    </row>
    <row r="1247" spans="1:12" ht="17.100000000000001" customHeight="1" x14ac:dyDescent="0.2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 t="s">
        <v>589</v>
      </c>
      <c r="K1247" s="29" t="s">
        <v>588</v>
      </c>
      <c r="L1247" s="29" t="s">
        <v>678</v>
      </c>
    </row>
    <row r="1248" spans="1:12" ht="17.100000000000001" customHeight="1" x14ac:dyDescent="0.2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 t="s">
        <v>586</v>
      </c>
      <c r="K1248" s="29"/>
      <c r="L1248" s="29" t="s">
        <v>677</v>
      </c>
    </row>
    <row r="1249" spans="1:12" ht="17.100000000000001" customHeight="1" x14ac:dyDescent="0.2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 t="s">
        <v>584</v>
      </c>
      <c r="K1249" s="29" t="s">
        <v>6</v>
      </c>
      <c r="L1249" s="29" t="s">
        <v>676</v>
      </c>
    </row>
    <row r="1250" spans="1:12" ht="17.100000000000001" customHeight="1" x14ac:dyDescent="0.2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 t="s">
        <v>582</v>
      </c>
      <c r="K1250" s="29"/>
      <c r="L1250" s="29" t="s">
        <v>675</v>
      </c>
    </row>
    <row r="1251" spans="1:12" ht="30" customHeight="1" x14ac:dyDescent="0.2">
      <c r="A1251" s="28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</row>
    <row r="1252" spans="1:12" ht="24" customHeight="1" x14ac:dyDescent="0.2">
      <c r="A1252" s="38" t="s">
        <v>834</v>
      </c>
      <c r="B1252" s="36" t="s">
        <v>345</v>
      </c>
      <c r="C1252" s="38" t="s">
        <v>26</v>
      </c>
      <c r="D1252" s="38" t="s">
        <v>346</v>
      </c>
      <c r="E1252" s="37" t="s">
        <v>106</v>
      </c>
      <c r="F1252" s="36"/>
      <c r="G1252" s="36"/>
      <c r="H1252" s="36"/>
      <c r="I1252" s="36"/>
      <c r="J1252" s="36"/>
      <c r="K1252" s="36"/>
      <c r="L1252" s="36"/>
    </row>
    <row r="1253" spans="1:12" x14ac:dyDescent="0.2">
      <c r="A1253" s="80" t="s">
        <v>46</v>
      </c>
      <c r="B1253" s="80"/>
      <c r="C1253" s="80"/>
      <c r="D1253" s="80"/>
      <c r="E1253" s="80"/>
      <c r="F1253" s="80"/>
      <c r="G1253" s="80"/>
      <c r="H1253" s="80"/>
      <c r="I1253" s="32"/>
      <c r="J1253" s="32"/>
      <c r="K1253" s="32"/>
      <c r="L1253" s="32"/>
    </row>
    <row r="1254" spans="1:12" ht="17.100000000000001" customHeight="1" x14ac:dyDescent="0.2">
      <c r="A1254" s="32" t="s">
        <v>598</v>
      </c>
      <c r="B1254" s="29" t="s">
        <v>10</v>
      </c>
      <c r="C1254" s="32" t="s">
        <v>11</v>
      </c>
      <c r="D1254" s="32" t="s">
        <v>12</v>
      </c>
      <c r="E1254" s="28" t="s">
        <v>14</v>
      </c>
      <c r="F1254" s="86" t="s">
        <v>16</v>
      </c>
      <c r="G1254" s="86"/>
      <c r="H1254" s="86" t="s">
        <v>597</v>
      </c>
      <c r="I1254" s="86"/>
      <c r="J1254" s="86" t="s">
        <v>17</v>
      </c>
      <c r="K1254" s="86"/>
      <c r="L1254" s="86"/>
    </row>
    <row r="1255" spans="1:12" ht="24" customHeight="1" x14ac:dyDescent="0.2">
      <c r="A1255" s="34" t="s">
        <v>24</v>
      </c>
      <c r="B1255" s="35" t="s">
        <v>438</v>
      </c>
      <c r="C1255" s="34" t="s">
        <v>26</v>
      </c>
      <c r="D1255" s="34" t="s">
        <v>439</v>
      </c>
      <c r="E1255" s="33" t="s">
        <v>29</v>
      </c>
      <c r="F1255" s="94" t="s">
        <v>666</v>
      </c>
      <c r="G1255" s="94"/>
      <c r="H1255" s="94">
        <v>0.50667910000000005</v>
      </c>
      <c r="I1255" s="94"/>
      <c r="J1255" s="95">
        <v>0.54210000000000003</v>
      </c>
      <c r="K1255" s="95"/>
      <c r="L1255" s="95"/>
    </row>
    <row r="1256" spans="1:12" ht="24" customHeight="1" x14ac:dyDescent="0.2">
      <c r="A1256" s="34" t="s">
        <v>24</v>
      </c>
      <c r="B1256" s="35" t="s">
        <v>440</v>
      </c>
      <c r="C1256" s="34" t="s">
        <v>26</v>
      </c>
      <c r="D1256" s="34" t="s">
        <v>441</v>
      </c>
      <c r="E1256" s="33" t="s">
        <v>29</v>
      </c>
      <c r="F1256" s="94" t="s">
        <v>673</v>
      </c>
      <c r="G1256" s="94"/>
      <c r="H1256" s="94">
        <v>0.50667910000000005</v>
      </c>
      <c r="I1256" s="94"/>
      <c r="J1256" s="95">
        <v>0.3952</v>
      </c>
      <c r="K1256" s="95"/>
      <c r="L1256" s="95"/>
    </row>
    <row r="1257" spans="1:12" ht="17.100000000000001" customHeight="1" x14ac:dyDescent="0.2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 t="s">
        <v>594</v>
      </c>
      <c r="K1257" s="29"/>
      <c r="L1257" s="29" t="s">
        <v>672</v>
      </c>
    </row>
    <row r="1258" spans="1:12" x14ac:dyDescent="0.2">
      <c r="A1258" s="80" t="s">
        <v>28</v>
      </c>
      <c r="B1258" s="80"/>
      <c r="C1258" s="80"/>
      <c r="D1258" s="80"/>
      <c r="E1258" s="80"/>
      <c r="F1258" s="80"/>
      <c r="G1258" s="80"/>
      <c r="H1258" s="80"/>
      <c r="I1258" s="32"/>
      <c r="J1258" s="32"/>
      <c r="K1258" s="32"/>
      <c r="L1258" s="32"/>
    </row>
    <row r="1259" spans="1:12" ht="17.100000000000001" customHeight="1" x14ac:dyDescent="0.2">
      <c r="A1259" s="32" t="s">
        <v>598</v>
      </c>
      <c r="B1259" s="29" t="s">
        <v>10</v>
      </c>
      <c r="C1259" s="32" t="s">
        <v>11</v>
      </c>
      <c r="D1259" s="32" t="s">
        <v>12</v>
      </c>
      <c r="E1259" s="28" t="s">
        <v>14</v>
      </c>
      <c r="F1259" s="86" t="s">
        <v>16</v>
      </c>
      <c r="G1259" s="86"/>
      <c r="H1259" s="86" t="s">
        <v>597</v>
      </c>
      <c r="I1259" s="86"/>
      <c r="J1259" s="86" t="s">
        <v>17</v>
      </c>
      <c r="K1259" s="86"/>
      <c r="L1259" s="86"/>
    </row>
    <row r="1260" spans="1:12" ht="24" customHeight="1" x14ac:dyDescent="0.2">
      <c r="A1260" s="34" t="s">
        <v>24</v>
      </c>
      <c r="B1260" s="35" t="s">
        <v>133</v>
      </c>
      <c r="C1260" s="34" t="s">
        <v>26</v>
      </c>
      <c r="D1260" s="34" t="s">
        <v>134</v>
      </c>
      <c r="E1260" s="33" t="s">
        <v>29</v>
      </c>
      <c r="F1260" s="94" t="s">
        <v>644</v>
      </c>
      <c r="G1260" s="94"/>
      <c r="H1260" s="94">
        <v>0.26109680000000002</v>
      </c>
      <c r="I1260" s="94"/>
      <c r="J1260" s="95">
        <v>3.3915999999999999</v>
      </c>
      <c r="K1260" s="95"/>
      <c r="L1260" s="95"/>
    </row>
    <row r="1261" spans="1:12" ht="24" customHeight="1" x14ac:dyDescent="0.2">
      <c r="A1261" s="34" t="s">
        <v>24</v>
      </c>
      <c r="B1261" s="35" t="s">
        <v>131</v>
      </c>
      <c r="C1261" s="34" t="s">
        <v>26</v>
      </c>
      <c r="D1261" s="34" t="s">
        <v>132</v>
      </c>
      <c r="E1261" s="33" t="s">
        <v>29</v>
      </c>
      <c r="F1261" s="94" t="s">
        <v>643</v>
      </c>
      <c r="G1261" s="94"/>
      <c r="H1261" s="94">
        <v>0.26109680000000002</v>
      </c>
      <c r="I1261" s="94"/>
      <c r="J1261" s="95">
        <v>4.0077999999999996</v>
      </c>
      <c r="K1261" s="95"/>
      <c r="L1261" s="95"/>
    </row>
    <row r="1262" spans="1:12" ht="17.100000000000001" customHeight="1" x14ac:dyDescent="0.2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 t="s">
        <v>594</v>
      </c>
      <c r="K1262" s="29"/>
      <c r="L1262" s="29" t="s">
        <v>671</v>
      </c>
    </row>
    <row r="1263" spans="1:12" x14ac:dyDescent="0.2">
      <c r="A1263" s="80" t="s">
        <v>103</v>
      </c>
      <c r="B1263" s="80"/>
      <c r="C1263" s="80"/>
      <c r="D1263" s="80"/>
      <c r="E1263" s="80"/>
      <c r="F1263" s="80"/>
      <c r="G1263" s="80"/>
      <c r="H1263" s="80"/>
      <c r="I1263" s="32"/>
      <c r="J1263" s="32"/>
      <c r="K1263" s="32"/>
      <c r="L1263" s="32"/>
    </row>
    <row r="1264" spans="1:12" ht="17.100000000000001" customHeight="1" x14ac:dyDescent="0.2">
      <c r="A1264" s="32" t="s">
        <v>598</v>
      </c>
      <c r="B1264" s="29" t="s">
        <v>10</v>
      </c>
      <c r="C1264" s="32" t="s">
        <v>11</v>
      </c>
      <c r="D1264" s="32" t="s">
        <v>12</v>
      </c>
      <c r="E1264" s="28" t="s">
        <v>14</v>
      </c>
      <c r="F1264" s="86" t="s">
        <v>16</v>
      </c>
      <c r="G1264" s="86"/>
      <c r="H1264" s="86" t="s">
        <v>597</v>
      </c>
      <c r="I1264" s="86"/>
      <c r="J1264" s="86" t="s">
        <v>17</v>
      </c>
      <c r="K1264" s="86"/>
      <c r="L1264" s="86"/>
    </row>
    <row r="1265" spans="1:12" ht="24" customHeight="1" x14ac:dyDescent="0.2">
      <c r="A1265" s="34" t="s">
        <v>24</v>
      </c>
      <c r="B1265" s="35" t="s">
        <v>349</v>
      </c>
      <c r="C1265" s="34" t="s">
        <v>26</v>
      </c>
      <c r="D1265" s="34" t="s">
        <v>350</v>
      </c>
      <c r="E1265" s="33" t="s">
        <v>106</v>
      </c>
      <c r="F1265" s="94" t="s">
        <v>670</v>
      </c>
      <c r="G1265" s="94"/>
      <c r="H1265" s="94">
        <v>1.05</v>
      </c>
      <c r="I1265" s="94"/>
      <c r="J1265" s="95">
        <v>16.66</v>
      </c>
      <c r="K1265" s="95"/>
      <c r="L1265" s="95"/>
    </row>
    <row r="1266" spans="1:12" ht="36" customHeight="1" x14ac:dyDescent="0.2">
      <c r="A1266" s="34" t="s">
        <v>24</v>
      </c>
      <c r="B1266" s="35" t="s">
        <v>573</v>
      </c>
      <c r="C1266" s="34" t="s">
        <v>26</v>
      </c>
      <c r="D1266" s="34" t="s">
        <v>574</v>
      </c>
      <c r="E1266" s="33" t="s">
        <v>23</v>
      </c>
      <c r="F1266" s="94" t="s">
        <v>669</v>
      </c>
      <c r="G1266" s="94"/>
      <c r="H1266" s="94">
        <v>0.99779260000000003</v>
      </c>
      <c r="I1266" s="94"/>
      <c r="J1266" s="95">
        <v>0.26939999999999997</v>
      </c>
      <c r="K1266" s="95"/>
      <c r="L1266" s="95"/>
    </row>
    <row r="1267" spans="1:12" ht="24" customHeight="1" x14ac:dyDescent="0.2">
      <c r="A1267" s="34" t="s">
        <v>24</v>
      </c>
      <c r="B1267" s="35" t="s">
        <v>575</v>
      </c>
      <c r="C1267" s="34" t="s">
        <v>26</v>
      </c>
      <c r="D1267" s="34" t="s">
        <v>576</v>
      </c>
      <c r="E1267" s="33" t="s">
        <v>23</v>
      </c>
      <c r="F1267" s="94" t="s">
        <v>668</v>
      </c>
      <c r="G1267" s="94"/>
      <c r="H1267" s="94">
        <v>0.49889630000000001</v>
      </c>
      <c r="I1267" s="94"/>
      <c r="J1267" s="95">
        <v>3.9462999999999999</v>
      </c>
      <c r="K1267" s="95"/>
      <c r="L1267" s="95"/>
    </row>
    <row r="1268" spans="1:12" ht="17.100000000000001" customHeight="1" x14ac:dyDescent="0.2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 t="s">
        <v>594</v>
      </c>
      <c r="K1268" s="29"/>
      <c r="L1268" s="29" t="s">
        <v>667</v>
      </c>
    </row>
    <row r="1269" spans="1:12" x14ac:dyDescent="0.2">
      <c r="A1269" s="80" t="s">
        <v>444</v>
      </c>
      <c r="B1269" s="80"/>
      <c r="C1269" s="80"/>
      <c r="D1269" s="80"/>
      <c r="E1269" s="80"/>
      <c r="F1269" s="80"/>
      <c r="G1269" s="80"/>
      <c r="H1269" s="80"/>
      <c r="I1269" s="32"/>
      <c r="J1269" s="32"/>
      <c r="K1269" s="32"/>
      <c r="L1269" s="32"/>
    </row>
    <row r="1270" spans="1:12" ht="17.100000000000001" customHeight="1" x14ac:dyDescent="0.2">
      <c r="A1270" s="32" t="s">
        <v>598</v>
      </c>
      <c r="B1270" s="29" t="s">
        <v>10</v>
      </c>
      <c r="C1270" s="32" t="s">
        <v>11</v>
      </c>
      <c r="D1270" s="32" t="s">
        <v>12</v>
      </c>
      <c r="E1270" s="28" t="s">
        <v>14</v>
      </c>
      <c r="F1270" s="86" t="s">
        <v>16</v>
      </c>
      <c r="G1270" s="86"/>
      <c r="H1270" s="86" t="s">
        <v>597</v>
      </c>
      <c r="I1270" s="86"/>
      <c r="J1270" s="86" t="s">
        <v>17</v>
      </c>
      <c r="K1270" s="86"/>
      <c r="L1270" s="86"/>
    </row>
    <row r="1271" spans="1:12" ht="24" customHeight="1" x14ac:dyDescent="0.2">
      <c r="A1271" s="34" t="s">
        <v>24</v>
      </c>
      <c r="B1271" s="35" t="s">
        <v>442</v>
      </c>
      <c r="C1271" s="34" t="s">
        <v>26</v>
      </c>
      <c r="D1271" s="34" t="s">
        <v>443</v>
      </c>
      <c r="E1271" s="33" t="s">
        <v>29</v>
      </c>
      <c r="F1271" s="94" t="s">
        <v>666</v>
      </c>
      <c r="G1271" s="94"/>
      <c r="H1271" s="94">
        <v>0.50667910000000005</v>
      </c>
      <c r="I1271" s="94"/>
      <c r="J1271" s="95">
        <v>0.54210000000000003</v>
      </c>
      <c r="K1271" s="95"/>
      <c r="L1271" s="95"/>
    </row>
    <row r="1272" spans="1:12" ht="17.100000000000001" customHeight="1" x14ac:dyDescent="0.2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 t="s">
        <v>594</v>
      </c>
      <c r="K1272" s="29"/>
      <c r="L1272" s="29" t="s">
        <v>665</v>
      </c>
    </row>
    <row r="1273" spans="1:12" x14ac:dyDescent="0.2">
      <c r="A1273" s="80" t="s">
        <v>54</v>
      </c>
      <c r="B1273" s="80"/>
      <c r="C1273" s="80"/>
      <c r="D1273" s="80"/>
      <c r="E1273" s="80"/>
      <c r="F1273" s="80"/>
      <c r="G1273" s="80"/>
      <c r="H1273" s="80"/>
      <c r="I1273" s="32"/>
      <c r="J1273" s="32"/>
      <c r="K1273" s="32"/>
      <c r="L1273" s="32"/>
    </row>
    <row r="1274" spans="1:12" ht="17.100000000000001" customHeight="1" x14ac:dyDescent="0.2">
      <c r="A1274" s="32" t="s">
        <v>598</v>
      </c>
      <c r="B1274" s="29" t="s">
        <v>10</v>
      </c>
      <c r="C1274" s="32" t="s">
        <v>11</v>
      </c>
      <c r="D1274" s="32" t="s">
        <v>12</v>
      </c>
      <c r="E1274" s="28" t="s">
        <v>14</v>
      </c>
      <c r="F1274" s="86" t="s">
        <v>16</v>
      </c>
      <c r="G1274" s="86"/>
      <c r="H1274" s="86" t="s">
        <v>597</v>
      </c>
      <c r="I1274" s="86"/>
      <c r="J1274" s="86" t="s">
        <v>17</v>
      </c>
      <c r="K1274" s="86"/>
      <c r="L1274" s="86"/>
    </row>
    <row r="1275" spans="1:12" ht="24" customHeight="1" x14ac:dyDescent="0.2">
      <c r="A1275" s="34" t="s">
        <v>24</v>
      </c>
      <c r="B1275" s="35" t="s">
        <v>52</v>
      </c>
      <c r="C1275" s="34" t="s">
        <v>26</v>
      </c>
      <c r="D1275" s="34" t="s">
        <v>53</v>
      </c>
      <c r="E1275" s="33" t="s">
        <v>29</v>
      </c>
      <c r="F1275" s="94" t="s">
        <v>664</v>
      </c>
      <c r="G1275" s="94"/>
      <c r="H1275" s="94">
        <v>0.50667910000000005</v>
      </c>
      <c r="I1275" s="94"/>
      <c r="J1275" s="95">
        <v>3.04E-2</v>
      </c>
      <c r="K1275" s="95"/>
      <c r="L1275" s="95"/>
    </row>
    <row r="1276" spans="1:12" ht="17.100000000000001" customHeight="1" x14ac:dyDescent="0.2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 t="s">
        <v>594</v>
      </c>
      <c r="K1276" s="29"/>
      <c r="L1276" s="29" t="s">
        <v>663</v>
      </c>
    </row>
    <row r="1277" spans="1:12" x14ac:dyDescent="0.2">
      <c r="A1277" s="80" t="s">
        <v>51</v>
      </c>
      <c r="B1277" s="80"/>
      <c r="C1277" s="80"/>
      <c r="D1277" s="80"/>
      <c r="E1277" s="80"/>
      <c r="F1277" s="80"/>
      <c r="G1277" s="80"/>
      <c r="H1277" s="80"/>
      <c r="I1277" s="32"/>
      <c r="J1277" s="32"/>
      <c r="K1277" s="32"/>
      <c r="L1277" s="32"/>
    </row>
    <row r="1278" spans="1:12" ht="17.100000000000001" customHeight="1" x14ac:dyDescent="0.2">
      <c r="A1278" s="32" t="s">
        <v>598</v>
      </c>
      <c r="B1278" s="29" t="s">
        <v>10</v>
      </c>
      <c r="C1278" s="32" t="s">
        <v>11</v>
      </c>
      <c r="D1278" s="32" t="s">
        <v>12</v>
      </c>
      <c r="E1278" s="28" t="s">
        <v>14</v>
      </c>
      <c r="F1278" s="86" t="s">
        <v>16</v>
      </c>
      <c r="G1278" s="86"/>
      <c r="H1278" s="86" t="s">
        <v>597</v>
      </c>
      <c r="I1278" s="86"/>
      <c r="J1278" s="86" t="s">
        <v>17</v>
      </c>
      <c r="K1278" s="86"/>
      <c r="L1278" s="86"/>
    </row>
    <row r="1279" spans="1:12" ht="24" customHeight="1" x14ac:dyDescent="0.2">
      <c r="A1279" s="34" t="s">
        <v>24</v>
      </c>
      <c r="B1279" s="35" t="s">
        <v>436</v>
      </c>
      <c r="C1279" s="34" t="s">
        <v>26</v>
      </c>
      <c r="D1279" s="34" t="s">
        <v>437</v>
      </c>
      <c r="E1279" s="33" t="s">
        <v>29</v>
      </c>
      <c r="F1279" s="94" t="s">
        <v>662</v>
      </c>
      <c r="G1279" s="94"/>
      <c r="H1279" s="94">
        <v>0.50667910000000005</v>
      </c>
      <c r="I1279" s="94"/>
      <c r="J1279" s="95">
        <v>0.57250000000000001</v>
      </c>
      <c r="K1279" s="95"/>
      <c r="L1279" s="95"/>
    </row>
    <row r="1280" spans="1:12" ht="24" customHeight="1" x14ac:dyDescent="0.2">
      <c r="A1280" s="34" t="s">
        <v>24</v>
      </c>
      <c r="B1280" s="35" t="s">
        <v>49</v>
      </c>
      <c r="C1280" s="34" t="s">
        <v>26</v>
      </c>
      <c r="D1280" s="34" t="s">
        <v>50</v>
      </c>
      <c r="E1280" s="33" t="s">
        <v>29</v>
      </c>
      <c r="F1280" s="94" t="s">
        <v>661</v>
      </c>
      <c r="G1280" s="94"/>
      <c r="H1280" s="94">
        <v>0.50667910000000005</v>
      </c>
      <c r="I1280" s="94"/>
      <c r="J1280" s="95">
        <v>0.41039999999999999</v>
      </c>
      <c r="K1280" s="95"/>
      <c r="L1280" s="95"/>
    </row>
    <row r="1281" spans="1:12" ht="17.100000000000001" customHeight="1" x14ac:dyDescent="0.2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 t="s">
        <v>594</v>
      </c>
      <c r="K1281" s="29"/>
      <c r="L1281" s="29" t="s">
        <v>660</v>
      </c>
    </row>
    <row r="1282" spans="1:12" ht="17.100000000000001" customHeight="1" x14ac:dyDescent="0.2">
      <c r="A1282" s="32" t="s">
        <v>592</v>
      </c>
      <c r="B1282" s="32"/>
      <c r="C1282" s="32"/>
      <c r="D1282" s="32"/>
      <c r="E1282" s="32"/>
      <c r="F1282" s="32"/>
      <c r="G1282" s="32"/>
      <c r="H1282" s="32"/>
      <c r="I1282" s="32"/>
      <c r="J1282" s="32"/>
      <c r="K1282" s="32"/>
      <c r="L1282" s="32"/>
    </row>
    <row r="1283" spans="1:12" ht="17.100000000000001" customHeight="1" x14ac:dyDescent="0.2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 t="s">
        <v>591</v>
      </c>
      <c r="K1283" s="29"/>
      <c r="L1283" s="29" t="s">
        <v>659</v>
      </c>
    </row>
    <row r="1284" spans="1:12" ht="17.100000000000001" customHeight="1" x14ac:dyDescent="0.2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 t="s">
        <v>589</v>
      </c>
      <c r="K1284" s="29" t="s">
        <v>588</v>
      </c>
      <c r="L1284" s="29" t="s">
        <v>658</v>
      </c>
    </row>
    <row r="1285" spans="1:12" ht="17.100000000000001" customHeight="1" x14ac:dyDescent="0.2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 t="s">
        <v>586</v>
      </c>
      <c r="K1285" s="29"/>
      <c r="L1285" s="29" t="s">
        <v>657</v>
      </c>
    </row>
    <row r="1286" spans="1:12" ht="17.100000000000001" customHeight="1" x14ac:dyDescent="0.2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 t="s">
        <v>584</v>
      </c>
      <c r="K1286" s="29" t="s">
        <v>6</v>
      </c>
      <c r="L1286" s="29" t="s">
        <v>656</v>
      </c>
    </row>
    <row r="1287" spans="1:12" ht="17.100000000000001" customHeight="1" x14ac:dyDescent="0.2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 t="s">
        <v>582</v>
      </c>
      <c r="K1287" s="29"/>
      <c r="L1287" s="29" t="s">
        <v>655</v>
      </c>
    </row>
    <row r="1288" spans="1:12" ht="30" customHeight="1" x14ac:dyDescent="0.2">
      <c r="A1288" s="28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</row>
    <row r="1289" spans="1:12" ht="24" customHeight="1" x14ac:dyDescent="0.2">
      <c r="A1289" s="38" t="s">
        <v>833</v>
      </c>
      <c r="B1289" s="36" t="s">
        <v>352</v>
      </c>
      <c r="C1289" s="38" t="s">
        <v>20</v>
      </c>
      <c r="D1289" s="38" t="s">
        <v>353</v>
      </c>
      <c r="E1289" s="37" t="s">
        <v>115</v>
      </c>
      <c r="F1289" s="36"/>
      <c r="G1289" s="36"/>
      <c r="H1289" s="36"/>
      <c r="I1289" s="36"/>
      <c r="J1289" s="36"/>
      <c r="K1289" s="36"/>
      <c r="L1289" s="36"/>
    </row>
    <row r="1290" spans="1:12" x14ac:dyDescent="0.2">
      <c r="A1290" s="80" t="s">
        <v>28</v>
      </c>
      <c r="B1290" s="80"/>
      <c r="C1290" s="80"/>
      <c r="D1290" s="80"/>
      <c r="E1290" s="80"/>
      <c r="F1290" s="80"/>
      <c r="G1290" s="80"/>
      <c r="H1290" s="80"/>
      <c r="I1290" s="32"/>
      <c r="J1290" s="32"/>
      <c r="K1290" s="32"/>
      <c r="L1290" s="32"/>
    </row>
    <row r="1291" spans="1:12" ht="17.100000000000001" customHeight="1" x14ac:dyDescent="0.2">
      <c r="A1291" s="32" t="s">
        <v>598</v>
      </c>
      <c r="B1291" s="29" t="s">
        <v>10</v>
      </c>
      <c r="C1291" s="32" t="s">
        <v>11</v>
      </c>
      <c r="D1291" s="32" t="s">
        <v>12</v>
      </c>
      <c r="E1291" s="28" t="s">
        <v>14</v>
      </c>
      <c r="F1291" s="86" t="s">
        <v>16</v>
      </c>
      <c r="G1291" s="86"/>
      <c r="H1291" s="86" t="s">
        <v>597</v>
      </c>
      <c r="I1291" s="86"/>
      <c r="J1291" s="86" t="s">
        <v>17</v>
      </c>
      <c r="K1291" s="86"/>
      <c r="L1291" s="86"/>
    </row>
    <row r="1292" spans="1:12" ht="24" customHeight="1" x14ac:dyDescent="0.2">
      <c r="A1292" s="34" t="s">
        <v>24</v>
      </c>
      <c r="B1292" s="35" t="s">
        <v>133</v>
      </c>
      <c r="C1292" s="34" t="s">
        <v>26</v>
      </c>
      <c r="D1292" s="34" t="s">
        <v>134</v>
      </c>
      <c r="E1292" s="33" t="s">
        <v>29</v>
      </c>
      <c r="F1292" s="94" t="s">
        <v>644</v>
      </c>
      <c r="G1292" s="94"/>
      <c r="H1292" s="94">
        <v>0.3298065</v>
      </c>
      <c r="I1292" s="94"/>
      <c r="J1292" s="95">
        <v>4.2842000000000002</v>
      </c>
      <c r="K1292" s="95"/>
      <c r="L1292" s="95"/>
    </row>
    <row r="1293" spans="1:12" ht="24" customHeight="1" x14ac:dyDescent="0.2">
      <c r="A1293" s="34" t="s">
        <v>24</v>
      </c>
      <c r="B1293" s="35" t="s">
        <v>131</v>
      </c>
      <c r="C1293" s="34" t="s">
        <v>26</v>
      </c>
      <c r="D1293" s="34" t="s">
        <v>132</v>
      </c>
      <c r="E1293" s="33" t="s">
        <v>29</v>
      </c>
      <c r="F1293" s="94" t="s">
        <v>643</v>
      </c>
      <c r="G1293" s="94"/>
      <c r="H1293" s="94">
        <v>0.3298065</v>
      </c>
      <c r="I1293" s="94"/>
      <c r="J1293" s="95">
        <v>5.0625</v>
      </c>
      <c r="K1293" s="95"/>
      <c r="L1293" s="95"/>
    </row>
    <row r="1294" spans="1:12" ht="17.100000000000001" customHeight="1" x14ac:dyDescent="0.2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 t="s">
        <v>594</v>
      </c>
      <c r="K1294" s="29"/>
      <c r="L1294" s="29" t="s">
        <v>653</v>
      </c>
    </row>
    <row r="1295" spans="1:12" x14ac:dyDescent="0.2">
      <c r="A1295" s="80" t="s">
        <v>103</v>
      </c>
      <c r="B1295" s="80"/>
      <c r="C1295" s="80"/>
      <c r="D1295" s="80"/>
      <c r="E1295" s="80"/>
      <c r="F1295" s="80"/>
      <c r="G1295" s="80"/>
      <c r="H1295" s="80"/>
      <c r="I1295" s="32"/>
      <c r="J1295" s="32"/>
      <c r="K1295" s="32"/>
      <c r="L1295" s="32"/>
    </row>
    <row r="1296" spans="1:12" ht="17.100000000000001" customHeight="1" x14ac:dyDescent="0.2">
      <c r="A1296" s="32" t="s">
        <v>598</v>
      </c>
      <c r="B1296" s="29" t="s">
        <v>10</v>
      </c>
      <c r="C1296" s="32" t="s">
        <v>11</v>
      </c>
      <c r="D1296" s="32" t="s">
        <v>12</v>
      </c>
      <c r="E1296" s="28" t="s">
        <v>14</v>
      </c>
      <c r="F1296" s="86" t="s">
        <v>16</v>
      </c>
      <c r="G1296" s="86"/>
      <c r="H1296" s="86" t="s">
        <v>597</v>
      </c>
      <c r="I1296" s="86"/>
      <c r="J1296" s="86" t="s">
        <v>17</v>
      </c>
      <c r="K1296" s="86"/>
      <c r="L1296" s="86"/>
    </row>
    <row r="1297" spans="1:12" ht="24" customHeight="1" x14ac:dyDescent="0.2">
      <c r="A1297" s="34" t="s">
        <v>24</v>
      </c>
      <c r="B1297" s="35" t="s">
        <v>354</v>
      </c>
      <c r="C1297" s="34" t="s">
        <v>20</v>
      </c>
      <c r="D1297" s="34" t="s">
        <v>353</v>
      </c>
      <c r="E1297" s="33" t="s">
        <v>115</v>
      </c>
      <c r="F1297" s="94" t="s">
        <v>652</v>
      </c>
      <c r="G1297" s="94"/>
      <c r="H1297" s="94">
        <v>1</v>
      </c>
      <c r="I1297" s="94"/>
      <c r="J1297" s="95">
        <v>1674.14</v>
      </c>
      <c r="K1297" s="95"/>
      <c r="L1297" s="95"/>
    </row>
    <row r="1298" spans="1:12" ht="17.100000000000001" customHeight="1" x14ac:dyDescent="0.2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 t="s">
        <v>594</v>
      </c>
      <c r="K1298" s="29"/>
      <c r="L1298" s="29" t="s">
        <v>652</v>
      </c>
    </row>
    <row r="1299" spans="1:12" ht="17.100000000000001" customHeight="1" x14ac:dyDescent="0.2">
      <c r="A1299" s="32" t="s">
        <v>592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</row>
    <row r="1300" spans="1:12" ht="17.100000000000001" customHeight="1" x14ac:dyDescent="0.2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 t="s">
        <v>591</v>
      </c>
      <c r="K1300" s="29"/>
      <c r="L1300" s="29" t="s">
        <v>651</v>
      </c>
    </row>
    <row r="1301" spans="1:12" ht="17.100000000000001" customHeight="1" x14ac:dyDescent="0.2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 t="s">
        <v>589</v>
      </c>
      <c r="K1301" s="29" t="s">
        <v>588</v>
      </c>
      <c r="L1301" s="29" t="s">
        <v>650</v>
      </c>
    </row>
    <row r="1302" spans="1:12" ht="17.100000000000001" customHeight="1" x14ac:dyDescent="0.2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 t="s">
        <v>586</v>
      </c>
      <c r="K1302" s="29"/>
      <c r="L1302" s="29" t="s">
        <v>649</v>
      </c>
    </row>
    <row r="1303" spans="1:12" ht="17.100000000000001" customHeight="1" x14ac:dyDescent="0.2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 t="s">
        <v>584</v>
      </c>
      <c r="K1303" s="29" t="s">
        <v>6</v>
      </c>
      <c r="L1303" s="29" t="s">
        <v>648</v>
      </c>
    </row>
    <row r="1304" spans="1:12" ht="17.100000000000001" customHeight="1" x14ac:dyDescent="0.2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 t="s">
        <v>582</v>
      </c>
      <c r="K1304" s="29"/>
      <c r="L1304" s="29" t="s">
        <v>647</v>
      </c>
    </row>
    <row r="1305" spans="1:12" ht="30" customHeight="1" x14ac:dyDescent="0.2">
      <c r="A1305" s="28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</row>
    <row r="1306" spans="1:12" ht="72" customHeight="1" x14ac:dyDescent="0.2">
      <c r="A1306" s="38" t="s">
        <v>832</v>
      </c>
      <c r="B1306" s="36" t="s">
        <v>356</v>
      </c>
      <c r="C1306" s="38" t="s">
        <v>20</v>
      </c>
      <c r="D1306" s="38" t="s">
        <v>357</v>
      </c>
      <c r="E1306" s="37" t="s">
        <v>23</v>
      </c>
      <c r="F1306" s="36"/>
      <c r="G1306" s="36"/>
      <c r="H1306" s="36"/>
      <c r="I1306" s="36"/>
      <c r="J1306" s="36"/>
      <c r="K1306" s="36"/>
      <c r="L1306" s="36"/>
    </row>
    <row r="1307" spans="1:12" x14ac:dyDescent="0.2">
      <c r="A1307" s="80" t="s">
        <v>46</v>
      </c>
      <c r="B1307" s="80"/>
      <c r="C1307" s="80"/>
      <c r="D1307" s="80"/>
      <c r="E1307" s="80"/>
      <c r="F1307" s="80"/>
      <c r="G1307" s="80"/>
      <c r="H1307" s="80"/>
      <c r="I1307" s="32"/>
      <c r="J1307" s="32"/>
      <c r="K1307" s="32"/>
      <c r="L1307" s="32"/>
    </row>
    <row r="1308" spans="1:12" ht="17.100000000000001" customHeight="1" x14ac:dyDescent="0.2">
      <c r="A1308" s="32" t="s">
        <v>598</v>
      </c>
      <c r="B1308" s="29" t="s">
        <v>10</v>
      </c>
      <c r="C1308" s="32" t="s">
        <v>11</v>
      </c>
      <c r="D1308" s="32" t="s">
        <v>12</v>
      </c>
      <c r="E1308" s="28" t="s">
        <v>14</v>
      </c>
      <c r="F1308" s="86" t="s">
        <v>16</v>
      </c>
      <c r="G1308" s="86"/>
      <c r="H1308" s="86" t="s">
        <v>597</v>
      </c>
      <c r="I1308" s="86"/>
      <c r="J1308" s="86" t="s">
        <v>17</v>
      </c>
      <c r="K1308" s="86"/>
      <c r="L1308" s="86"/>
    </row>
    <row r="1309" spans="1:12" ht="72" customHeight="1" x14ac:dyDescent="0.2">
      <c r="A1309" s="34" t="s">
        <v>24</v>
      </c>
      <c r="B1309" s="35" t="s">
        <v>358</v>
      </c>
      <c r="C1309" s="34" t="s">
        <v>20</v>
      </c>
      <c r="D1309" s="34" t="s">
        <v>357</v>
      </c>
      <c r="E1309" s="33" t="s">
        <v>115</v>
      </c>
      <c r="F1309" s="94" t="s">
        <v>645</v>
      </c>
      <c r="G1309" s="94"/>
      <c r="H1309" s="94">
        <v>1</v>
      </c>
      <c r="I1309" s="94"/>
      <c r="J1309" s="95">
        <v>772.01</v>
      </c>
      <c r="K1309" s="95"/>
      <c r="L1309" s="95"/>
    </row>
    <row r="1310" spans="1:12" ht="17.100000000000001" customHeight="1" x14ac:dyDescent="0.2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 t="s">
        <v>594</v>
      </c>
      <c r="K1310" s="29"/>
      <c r="L1310" s="29" t="s">
        <v>645</v>
      </c>
    </row>
    <row r="1311" spans="1:12" x14ac:dyDescent="0.2">
      <c r="A1311" s="80" t="s">
        <v>28</v>
      </c>
      <c r="B1311" s="80"/>
      <c r="C1311" s="80"/>
      <c r="D1311" s="80"/>
      <c r="E1311" s="80"/>
      <c r="F1311" s="80"/>
      <c r="G1311" s="80"/>
      <c r="H1311" s="80"/>
      <c r="I1311" s="32"/>
      <c r="J1311" s="32"/>
      <c r="K1311" s="32"/>
      <c r="L1311" s="32"/>
    </row>
    <row r="1312" spans="1:12" ht="17.100000000000001" customHeight="1" x14ac:dyDescent="0.2">
      <c r="A1312" s="32" t="s">
        <v>598</v>
      </c>
      <c r="B1312" s="29" t="s">
        <v>10</v>
      </c>
      <c r="C1312" s="32" t="s">
        <v>11</v>
      </c>
      <c r="D1312" s="32" t="s">
        <v>12</v>
      </c>
      <c r="E1312" s="28" t="s">
        <v>14</v>
      </c>
      <c r="F1312" s="86" t="s">
        <v>16</v>
      </c>
      <c r="G1312" s="86"/>
      <c r="H1312" s="86" t="s">
        <v>597</v>
      </c>
      <c r="I1312" s="86"/>
      <c r="J1312" s="86" t="s">
        <v>17</v>
      </c>
      <c r="K1312" s="86"/>
      <c r="L1312" s="86"/>
    </row>
    <row r="1313" spans="1:12" ht="24" customHeight="1" x14ac:dyDescent="0.2">
      <c r="A1313" s="34" t="s">
        <v>24</v>
      </c>
      <c r="B1313" s="35" t="s">
        <v>25</v>
      </c>
      <c r="C1313" s="34" t="s">
        <v>26</v>
      </c>
      <c r="D1313" s="34" t="s">
        <v>27</v>
      </c>
      <c r="E1313" s="33" t="s">
        <v>29</v>
      </c>
      <c r="F1313" s="94" t="s">
        <v>596</v>
      </c>
      <c r="G1313" s="94"/>
      <c r="H1313" s="94">
        <v>4.9996404999999999</v>
      </c>
      <c r="I1313" s="94"/>
      <c r="J1313" s="95">
        <v>404.02089999999998</v>
      </c>
      <c r="K1313" s="95"/>
      <c r="L1313" s="95"/>
    </row>
    <row r="1314" spans="1:12" ht="24" customHeight="1" x14ac:dyDescent="0.2">
      <c r="A1314" s="34" t="s">
        <v>24</v>
      </c>
      <c r="B1314" s="35" t="s">
        <v>133</v>
      </c>
      <c r="C1314" s="34" t="s">
        <v>26</v>
      </c>
      <c r="D1314" s="34" t="s">
        <v>134</v>
      </c>
      <c r="E1314" s="33" t="s">
        <v>29</v>
      </c>
      <c r="F1314" s="94" t="s">
        <v>644</v>
      </c>
      <c r="G1314" s="94"/>
      <c r="H1314" s="94">
        <v>9.9992809999999999</v>
      </c>
      <c r="I1314" s="94"/>
      <c r="J1314" s="95">
        <v>129.89070000000001</v>
      </c>
      <c r="K1314" s="95"/>
      <c r="L1314" s="95"/>
    </row>
    <row r="1315" spans="1:12" ht="24" customHeight="1" x14ac:dyDescent="0.2">
      <c r="A1315" s="34" t="s">
        <v>24</v>
      </c>
      <c r="B1315" s="35" t="s">
        <v>131</v>
      </c>
      <c r="C1315" s="34" t="s">
        <v>26</v>
      </c>
      <c r="D1315" s="34" t="s">
        <v>132</v>
      </c>
      <c r="E1315" s="33" t="s">
        <v>29</v>
      </c>
      <c r="F1315" s="94" t="s">
        <v>643</v>
      </c>
      <c r="G1315" s="94"/>
      <c r="H1315" s="94">
        <v>9.9992809999999999</v>
      </c>
      <c r="I1315" s="94"/>
      <c r="J1315" s="95">
        <v>153.489</v>
      </c>
      <c r="K1315" s="95"/>
      <c r="L1315" s="95"/>
    </row>
    <row r="1316" spans="1:12" ht="17.100000000000001" customHeight="1" x14ac:dyDescent="0.2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 t="s">
        <v>594</v>
      </c>
      <c r="K1316" s="29"/>
      <c r="L1316" s="29" t="s">
        <v>642</v>
      </c>
    </row>
    <row r="1317" spans="1:12" ht="17.100000000000001" customHeight="1" x14ac:dyDescent="0.2">
      <c r="A1317" s="32" t="s">
        <v>592</v>
      </c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</row>
    <row r="1318" spans="1:12" ht="17.100000000000001" customHeight="1" x14ac:dyDescent="0.2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 t="s">
        <v>591</v>
      </c>
      <c r="K1318" s="29"/>
      <c r="L1318" s="29" t="s">
        <v>641</v>
      </c>
    </row>
    <row r="1319" spans="1:12" ht="17.100000000000001" customHeight="1" x14ac:dyDescent="0.2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 t="s">
        <v>589</v>
      </c>
      <c r="K1319" s="29" t="s">
        <v>588</v>
      </c>
      <c r="L1319" s="29" t="s">
        <v>640</v>
      </c>
    </row>
    <row r="1320" spans="1:12" ht="17.100000000000001" customHeight="1" x14ac:dyDescent="0.2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 t="s">
        <v>586</v>
      </c>
      <c r="K1320" s="29"/>
      <c r="L1320" s="29" t="s">
        <v>639</v>
      </c>
    </row>
    <row r="1321" spans="1:12" ht="17.100000000000001" customHeight="1" x14ac:dyDescent="0.2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 t="s">
        <v>584</v>
      </c>
      <c r="K1321" s="29" t="s">
        <v>6</v>
      </c>
      <c r="L1321" s="29" t="s">
        <v>638</v>
      </c>
    </row>
    <row r="1322" spans="1:12" ht="17.100000000000001" customHeight="1" x14ac:dyDescent="0.2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 t="s">
        <v>582</v>
      </c>
      <c r="K1322" s="29"/>
      <c r="L1322" s="29" t="s">
        <v>637</v>
      </c>
    </row>
    <row r="1323" spans="1:12" ht="30" customHeight="1" x14ac:dyDescent="0.2">
      <c r="A1323" s="28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</row>
    <row r="1324" spans="1:12" ht="36" customHeight="1" x14ac:dyDescent="0.2">
      <c r="A1324" s="38" t="s">
        <v>831</v>
      </c>
      <c r="B1324" s="36" t="s">
        <v>297</v>
      </c>
      <c r="C1324" s="38" t="s">
        <v>26</v>
      </c>
      <c r="D1324" s="38" t="s">
        <v>360</v>
      </c>
      <c r="E1324" s="37" t="s">
        <v>106</v>
      </c>
      <c r="F1324" s="36"/>
      <c r="G1324" s="36"/>
      <c r="H1324" s="36"/>
      <c r="I1324" s="36"/>
      <c r="J1324" s="36"/>
      <c r="K1324" s="36"/>
      <c r="L1324" s="36"/>
    </row>
    <row r="1325" spans="1:12" x14ac:dyDescent="0.2">
      <c r="A1325" s="80" t="s">
        <v>46</v>
      </c>
      <c r="B1325" s="80"/>
      <c r="C1325" s="80"/>
      <c r="D1325" s="80"/>
      <c r="E1325" s="80"/>
      <c r="F1325" s="80"/>
      <c r="G1325" s="80"/>
      <c r="H1325" s="80"/>
      <c r="I1325" s="32"/>
      <c r="J1325" s="32"/>
      <c r="K1325" s="32"/>
      <c r="L1325" s="32"/>
    </row>
    <row r="1326" spans="1:12" ht="17.100000000000001" customHeight="1" x14ac:dyDescent="0.2">
      <c r="A1326" s="32" t="s">
        <v>598</v>
      </c>
      <c r="B1326" s="29" t="s">
        <v>10</v>
      </c>
      <c r="C1326" s="32" t="s">
        <v>11</v>
      </c>
      <c r="D1326" s="32" t="s">
        <v>12</v>
      </c>
      <c r="E1326" s="28" t="s">
        <v>14</v>
      </c>
      <c r="F1326" s="86" t="s">
        <v>16</v>
      </c>
      <c r="G1326" s="86"/>
      <c r="H1326" s="86" t="s">
        <v>597</v>
      </c>
      <c r="I1326" s="86"/>
      <c r="J1326" s="86" t="s">
        <v>17</v>
      </c>
      <c r="K1326" s="86"/>
      <c r="L1326" s="86"/>
    </row>
    <row r="1327" spans="1:12" ht="24" customHeight="1" x14ac:dyDescent="0.2">
      <c r="A1327" s="34" t="s">
        <v>24</v>
      </c>
      <c r="B1327" s="35" t="s">
        <v>438</v>
      </c>
      <c r="C1327" s="34" t="s">
        <v>26</v>
      </c>
      <c r="D1327" s="34" t="s">
        <v>439</v>
      </c>
      <c r="E1327" s="33" t="s">
        <v>29</v>
      </c>
      <c r="F1327" s="94" t="s">
        <v>666</v>
      </c>
      <c r="G1327" s="94"/>
      <c r="H1327" s="94">
        <v>0.73867459999999996</v>
      </c>
      <c r="I1327" s="94"/>
      <c r="J1327" s="95">
        <v>0.79039999999999999</v>
      </c>
      <c r="K1327" s="95"/>
      <c r="L1327" s="95"/>
    </row>
    <row r="1328" spans="1:12" ht="24" customHeight="1" x14ac:dyDescent="0.2">
      <c r="A1328" s="34" t="s">
        <v>24</v>
      </c>
      <c r="B1328" s="35" t="s">
        <v>440</v>
      </c>
      <c r="C1328" s="34" t="s">
        <v>26</v>
      </c>
      <c r="D1328" s="34" t="s">
        <v>441</v>
      </c>
      <c r="E1328" s="33" t="s">
        <v>29</v>
      </c>
      <c r="F1328" s="94" t="s">
        <v>673</v>
      </c>
      <c r="G1328" s="94"/>
      <c r="H1328" s="94">
        <v>0.73867459999999996</v>
      </c>
      <c r="I1328" s="94"/>
      <c r="J1328" s="95">
        <v>0.57620000000000005</v>
      </c>
      <c r="K1328" s="95"/>
      <c r="L1328" s="95"/>
    </row>
    <row r="1329" spans="1:12" ht="24" customHeight="1" x14ac:dyDescent="0.2">
      <c r="A1329" s="34" t="s">
        <v>24</v>
      </c>
      <c r="B1329" s="35" t="s">
        <v>449</v>
      </c>
      <c r="C1329" s="34" t="s">
        <v>26</v>
      </c>
      <c r="D1329" s="34" t="s">
        <v>450</v>
      </c>
      <c r="E1329" s="33" t="s">
        <v>29</v>
      </c>
      <c r="F1329" s="94" t="s">
        <v>672</v>
      </c>
      <c r="G1329" s="94"/>
      <c r="H1329" s="94">
        <v>7.9757999999999996E-2</v>
      </c>
      <c r="I1329" s="94"/>
      <c r="J1329" s="95">
        <v>7.4999999999999997E-2</v>
      </c>
      <c r="K1329" s="95"/>
      <c r="L1329" s="95"/>
    </row>
    <row r="1330" spans="1:12" ht="24" customHeight="1" x14ac:dyDescent="0.2">
      <c r="A1330" s="34" t="s">
        <v>24</v>
      </c>
      <c r="B1330" s="35" t="s">
        <v>451</v>
      </c>
      <c r="C1330" s="34" t="s">
        <v>26</v>
      </c>
      <c r="D1330" s="34" t="s">
        <v>452</v>
      </c>
      <c r="E1330" s="33" t="s">
        <v>29</v>
      </c>
      <c r="F1330" s="94" t="s">
        <v>690</v>
      </c>
      <c r="G1330" s="94"/>
      <c r="H1330" s="94">
        <v>7.9757999999999996E-2</v>
      </c>
      <c r="I1330" s="94"/>
      <c r="J1330" s="95">
        <v>2.5499999999999998E-2</v>
      </c>
      <c r="K1330" s="95"/>
      <c r="L1330" s="95"/>
    </row>
    <row r="1331" spans="1:12" ht="17.100000000000001" customHeight="1" x14ac:dyDescent="0.2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 t="s">
        <v>594</v>
      </c>
      <c r="K1331" s="29"/>
      <c r="L1331" s="29" t="s">
        <v>758</v>
      </c>
    </row>
    <row r="1332" spans="1:12" x14ac:dyDescent="0.2">
      <c r="A1332" s="80" t="s">
        <v>28</v>
      </c>
      <c r="B1332" s="80"/>
      <c r="C1332" s="80"/>
      <c r="D1332" s="80"/>
      <c r="E1332" s="80"/>
      <c r="F1332" s="80"/>
      <c r="G1332" s="80"/>
      <c r="H1332" s="80"/>
      <c r="I1332" s="32"/>
      <c r="J1332" s="32"/>
      <c r="K1332" s="32"/>
      <c r="L1332" s="32"/>
    </row>
    <row r="1333" spans="1:12" ht="17.100000000000001" customHeight="1" x14ac:dyDescent="0.2">
      <c r="A1333" s="32" t="s">
        <v>598</v>
      </c>
      <c r="B1333" s="29" t="s">
        <v>10</v>
      </c>
      <c r="C1333" s="32" t="s">
        <v>11</v>
      </c>
      <c r="D1333" s="32" t="s">
        <v>12</v>
      </c>
      <c r="E1333" s="28" t="s">
        <v>14</v>
      </c>
      <c r="F1333" s="86" t="s">
        <v>16</v>
      </c>
      <c r="G1333" s="86"/>
      <c r="H1333" s="86" t="s">
        <v>597</v>
      </c>
      <c r="I1333" s="86"/>
      <c r="J1333" s="86" t="s">
        <v>17</v>
      </c>
      <c r="K1333" s="86"/>
      <c r="L1333" s="86"/>
    </row>
    <row r="1334" spans="1:12" ht="24" customHeight="1" x14ac:dyDescent="0.2">
      <c r="A1334" s="34" t="s">
        <v>24</v>
      </c>
      <c r="B1334" s="35" t="s">
        <v>133</v>
      </c>
      <c r="C1334" s="34" t="s">
        <v>26</v>
      </c>
      <c r="D1334" s="34" t="s">
        <v>134</v>
      </c>
      <c r="E1334" s="33" t="s">
        <v>29</v>
      </c>
      <c r="F1334" s="94" t="s">
        <v>644</v>
      </c>
      <c r="G1334" s="94"/>
      <c r="H1334" s="94">
        <v>0.380691</v>
      </c>
      <c r="I1334" s="94"/>
      <c r="J1334" s="95">
        <v>4.9451999999999998</v>
      </c>
      <c r="K1334" s="95"/>
      <c r="L1334" s="95"/>
    </row>
    <row r="1335" spans="1:12" ht="24" customHeight="1" x14ac:dyDescent="0.2">
      <c r="A1335" s="34" t="s">
        <v>24</v>
      </c>
      <c r="B1335" s="35" t="s">
        <v>131</v>
      </c>
      <c r="C1335" s="34" t="s">
        <v>26</v>
      </c>
      <c r="D1335" s="34" t="s">
        <v>132</v>
      </c>
      <c r="E1335" s="33" t="s">
        <v>29</v>
      </c>
      <c r="F1335" s="94" t="s">
        <v>643</v>
      </c>
      <c r="G1335" s="94"/>
      <c r="H1335" s="94">
        <v>0.380691</v>
      </c>
      <c r="I1335" s="94"/>
      <c r="J1335" s="95">
        <v>5.8436000000000003</v>
      </c>
      <c r="K1335" s="95"/>
      <c r="L1335" s="95"/>
    </row>
    <row r="1336" spans="1:12" ht="24" customHeight="1" x14ac:dyDescent="0.2">
      <c r="A1336" s="34" t="s">
        <v>24</v>
      </c>
      <c r="B1336" s="35" t="s">
        <v>507</v>
      </c>
      <c r="C1336" s="34" t="s">
        <v>26</v>
      </c>
      <c r="D1336" s="34" t="s">
        <v>508</v>
      </c>
      <c r="E1336" s="33" t="s">
        <v>29</v>
      </c>
      <c r="F1336" s="94" t="s">
        <v>688</v>
      </c>
      <c r="G1336" s="94"/>
      <c r="H1336" s="94">
        <v>7.0844299999999999E-2</v>
      </c>
      <c r="I1336" s="94"/>
      <c r="J1336" s="95">
        <v>1.0818000000000001</v>
      </c>
      <c r="K1336" s="95"/>
      <c r="L1336" s="95"/>
    </row>
    <row r="1337" spans="1:12" ht="24" customHeight="1" x14ac:dyDescent="0.2">
      <c r="A1337" s="34" t="s">
        <v>24</v>
      </c>
      <c r="B1337" s="35" t="s">
        <v>447</v>
      </c>
      <c r="C1337" s="34" t="s">
        <v>26</v>
      </c>
      <c r="D1337" s="34" t="s">
        <v>448</v>
      </c>
      <c r="E1337" s="33" t="s">
        <v>29</v>
      </c>
      <c r="F1337" s="94" t="s">
        <v>687</v>
      </c>
      <c r="G1337" s="94"/>
      <c r="H1337" s="94">
        <v>1.01206E-2</v>
      </c>
      <c r="I1337" s="94"/>
      <c r="J1337" s="95">
        <v>0.13100000000000001</v>
      </c>
      <c r="K1337" s="95"/>
      <c r="L1337" s="95"/>
    </row>
    <row r="1338" spans="1:12" ht="17.100000000000001" customHeight="1" x14ac:dyDescent="0.2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 t="s">
        <v>594</v>
      </c>
      <c r="K1338" s="29"/>
      <c r="L1338" s="29" t="s">
        <v>757</v>
      </c>
    </row>
    <row r="1339" spans="1:12" x14ac:dyDescent="0.2">
      <c r="A1339" s="80" t="s">
        <v>103</v>
      </c>
      <c r="B1339" s="80"/>
      <c r="C1339" s="80"/>
      <c r="D1339" s="80"/>
      <c r="E1339" s="80"/>
      <c r="F1339" s="80"/>
      <c r="G1339" s="80"/>
      <c r="H1339" s="80"/>
      <c r="I1339" s="32"/>
      <c r="J1339" s="32"/>
      <c r="K1339" s="32"/>
      <c r="L1339" s="32"/>
    </row>
    <row r="1340" spans="1:12" ht="17.100000000000001" customHeight="1" x14ac:dyDescent="0.2">
      <c r="A1340" s="32" t="s">
        <v>598</v>
      </c>
      <c r="B1340" s="29" t="s">
        <v>10</v>
      </c>
      <c r="C1340" s="32" t="s">
        <v>11</v>
      </c>
      <c r="D1340" s="32" t="s">
        <v>12</v>
      </c>
      <c r="E1340" s="28" t="s">
        <v>14</v>
      </c>
      <c r="F1340" s="86" t="s">
        <v>16</v>
      </c>
      <c r="G1340" s="86"/>
      <c r="H1340" s="86" t="s">
        <v>597</v>
      </c>
      <c r="I1340" s="86"/>
      <c r="J1340" s="86" t="s">
        <v>17</v>
      </c>
      <c r="K1340" s="86"/>
      <c r="L1340" s="86"/>
    </row>
    <row r="1341" spans="1:12" ht="36" customHeight="1" x14ac:dyDescent="0.2">
      <c r="A1341" s="34" t="s">
        <v>24</v>
      </c>
      <c r="B1341" s="35" t="s">
        <v>303</v>
      </c>
      <c r="C1341" s="34" t="s">
        <v>26</v>
      </c>
      <c r="D1341" s="34" t="s">
        <v>304</v>
      </c>
      <c r="E1341" s="33" t="s">
        <v>106</v>
      </c>
      <c r="F1341" s="94" t="s">
        <v>756</v>
      </c>
      <c r="G1341" s="94"/>
      <c r="H1341" s="94">
        <v>1.05</v>
      </c>
      <c r="I1341" s="94"/>
      <c r="J1341" s="95">
        <v>60.12</v>
      </c>
      <c r="K1341" s="95"/>
      <c r="L1341" s="95"/>
    </row>
    <row r="1342" spans="1:12" ht="24" customHeight="1" x14ac:dyDescent="0.2">
      <c r="A1342" s="34" t="s">
        <v>24</v>
      </c>
      <c r="B1342" s="35" t="s">
        <v>553</v>
      </c>
      <c r="C1342" s="34" t="s">
        <v>26</v>
      </c>
      <c r="D1342" s="34" t="s">
        <v>554</v>
      </c>
      <c r="E1342" s="33" t="s">
        <v>23</v>
      </c>
      <c r="F1342" s="94" t="s">
        <v>755</v>
      </c>
      <c r="G1342" s="94"/>
      <c r="H1342" s="94">
        <v>0.33229189999999997</v>
      </c>
      <c r="I1342" s="94"/>
      <c r="J1342" s="95">
        <v>4.1403999999999996</v>
      </c>
      <c r="K1342" s="95"/>
      <c r="L1342" s="95"/>
    </row>
    <row r="1343" spans="1:12" ht="24" customHeight="1" x14ac:dyDescent="0.2">
      <c r="A1343" s="34" t="s">
        <v>24</v>
      </c>
      <c r="B1343" s="35" t="s">
        <v>547</v>
      </c>
      <c r="C1343" s="34" t="s">
        <v>26</v>
      </c>
      <c r="D1343" s="34" t="s">
        <v>548</v>
      </c>
      <c r="E1343" s="33" t="s">
        <v>23</v>
      </c>
      <c r="F1343" s="94" t="s">
        <v>754</v>
      </c>
      <c r="G1343" s="94"/>
      <c r="H1343" s="94">
        <v>0.66398559999999995</v>
      </c>
      <c r="I1343" s="94"/>
      <c r="J1343" s="95">
        <v>1.1884999999999999</v>
      </c>
      <c r="K1343" s="95"/>
      <c r="L1343" s="95"/>
    </row>
    <row r="1344" spans="1:12" ht="17.100000000000001" customHeight="1" x14ac:dyDescent="0.2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 t="s">
        <v>594</v>
      </c>
      <c r="K1344" s="29"/>
      <c r="L1344" s="29" t="s">
        <v>753</v>
      </c>
    </row>
    <row r="1345" spans="1:12" x14ac:dyDescent="0.2">
      <c r="A1345" s="80" t="s">
        <v>444</v>
      </c>
      <c r="B1345" s="80"/>
      <c r="C1345" s="80"/>
      <c r="D1345" s="80"/>
      <c r="E1345" s="80"/>
      <c r="F1345" s="80"/>
      <c r="G1345" s="80"/>
      <c r="H1345" s="80"/>
      <c r="I1345" s="32"/>
      <c r="J1345" s="32"/>
      <c r="K1345" s="32"/>
      <c r="L1345" s="32"/>
    </row>
    <row r="1346" spans="1:12" ht="17.100000000000001" customHeight="1" x14ac:dyDescent="0.2">
      <c r="A1346" s="32" t="s">
        <v>598</v>
      </c>
      <c r="B1346" s="29" t="s">
        <v>10</v>
      </c>
      <c r="C1346" s="32" t="s">
        <v>11</v>
      </c>
      <c r="D1346" s="32" t="s">
        <v>12</v>
      </c>
      <c r="E1346" s="28" t="s">
        <v>14</v>
      </c>
      <c r="F1346" s="86" t="s">
        <v>16</v>
      </c>
      <c r="G1346" s="86"/>
      <c r="H1346" s="86" t="s">
        <v>597</v>
      </c>
      <c r="I1346" s="86"/>
      <c r="J1346" s="86" t="s">
        <v>17</v>
      </c>
      <c r="K1346" s="86"/>
      <c r="L1346" s="86"/>
    </row>
    <row r="1347" spans="1:12" ht="24" customHeight="1" x14ac:dyDescent="0.2">
      <c r="A1347" s="34" t="s">
        <v>24</v>
      </c>
      <c r="B1347" s="35" t="s">
        <v>442</v>
      </c>
      <c r="C1347" s="34" t="s">
        <v>26</v>
      </c>
      <c r="D1347" s="34" t="s">
        <v>443</v>
      </c>
      <c r="E1347" s="33" t="s">
        <v>29</v>
      </c>
      <c r="F1347" s="94" t="s">
        <v>666</v>
      </c>
      <c r="G1347" s="94"/>
      <c r="H1347" s="94">
        <v>0.81843270000000001</v>
      </c>
      <c r="I1347" s="94"/>
      <c r="J1347" s="95">
        <v>0.87570000000000003</v>
      </c>
      <c r="K1347" s="95"/>
      <c r="L1347" s="95"/>
    </row>
    <row r="1348" spans="1:12" ht="17.100000000000001" customHeight="1" x14ac:dyDescent="0.2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 t="s">
        <v>594</v>
      </c>
      <c r="K1348" s="29"/>
      <c r="L1348" s="29" t="s">
        <v>752</v>
      </c>
    </row>
    <row r="1349" spans="1:12" x14ac:dyDescent="0.2">
      <c r="A1349" s="80" t="s">
        <v>54</v>
      </c>
      <c r="B1349" s="80"/>
      <c r="C1349" s="80"/>
      <c r="D1349" s="80"/>
      <c r="E1349" s="80"/>
      <c r="F1349" s="80"/>
      <c r="G1349" s="80"/>
      <c r="H1349" s="80"/>
      <c r="I1349" s="32"/>
      <c r="J1349" s="32"/>
      <c r="K1349" s="32"/>
      <c r="L1349" s="32"/>
    </row>
    <row r="1350" spans="1:12" ht="17.100000000000001" customHeight="1" x14ac:dyDescent="0.2">
      <c r="A1350" s="32" t="s">
        <v>598</v>
      </c>
      <c r="B1350" s="29" t="s">
        <v>10</v>
      </c>
      <c r="C1350" s="32" t="s">
        <v>11</v>
      </c>
      <c r="D1350" s="32" t="s">
        <v>12</v>
      </c>
      <c r="E1350" s="28" t="s">
        <v>14</v>
      </c>
      <c r="F1350" s="86" t="s">
        <v>16</v>
      </c>
      <c r="G1350" s="86"/>
      <c r="H1350" s="86" t="s">
        <v>597</v>
      </c>
      <c r="I1350" s="86"/>
      <c r="J1350" s="86" t="s">
        <v>17</v>
      </c>
      <c r="K1350" s="86"/>
      <c r="L1350" s="86"/>
    </row>
    <row r="1351" spans="1:12" ht="24" customHeight="1" x14ac:dyDescent="0.2">
      <c r="A1351" s="34" t="s">
        <v>24</v>
      </c>
      <c r="B1351" s="35" t="s">
        <v>52</v>
      </c>
      <c r="C1351" s="34" t="s">
        <v>26</v>
      </c>
      <c r="D1351" s="34" t="s">
        <v>53</v>
      </c>
      <c r="E1351" s="33" t="s">
        <v>29</v>
      </c>
      <c r="F1351" s="94" t="s">
        <v>664</v>
      </c>
      <c r="G1351" s="94"/>
      <c r="H1351" s="94">
        <v>0.81843270000000001</v>
      </c>
      <c r="I1351" s="94"/>
      <c r="J1351" s="95">
        <v>4.9099999999999998E-2</v>
      </c>
      <c r="K1351" s="95"/>
      <c r="L1351" s="95"/>
    </row>
    <row r="1352" spans="1:12" ht="17.100000000000001" customHeight="1" x14ac:dyDescent="0.2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 t="s">
        <v>594</v>
      </c>
      <c r="K1352" s="29"/>
      <c r="L1352" s="29" t="s">
        <v>751</v>
      </c>
    </row>
    <row r="1353" spans="1:12" x14ac:dyDescent="0.2">
      <c r="A1353" s="80" t="s">
        <v>51</v>
      </c>
      <c r="B1353" s="80"/>
      <c r="C1353" s="80"/>
      <c r="D1353" s="80"/>
      <c r="E1353" s="80"/>
      <c r="F1353" s="80"/>
      <c r="G1353" s="80"/>
      <c r="H1353" s="80"/>
      <c r="I1353" s="32"/>
      <c r="J1353" s="32"/>
      <c r="K1353" s="32"/>
      <c r="L1353" s="32"/>
    </row>
    <row r="1354" spans="1:12" ht="17.100000000000001" customHeight="1" x14ac:dyDescent="0.2">
      <c r="A1354" s="32" t="s">
        <v>598</v>
      </c>
      <c r="B1354" s="29" t="s">
        <v>10</v>
      </c>
      <c r="C1354" s="32" t="s">
        <v>11</v>
      </c>
      <c r="D1354" s="32" t="s">
        <v>12</v>
      </c>
      <c r="E1354" s="28" t="s">
        <v>14</v>
      </c>
      <c r="F1354" s="86" t="s">
        <v>16</v>
      </c>
      <c r="G1354" s="86"/>
      <c r="H1354" s="86" t="s">
        <v>597</v>
      </c>
      <c r="I1354" s="86"/>
      <c r="J1354" s="86" t="s">
        <v>17</v>
      </c>
      <c r="K1354" s="86"/>
      <c r="L1354" s="86"/>
    </row>
    <row r="1355" spans="1:12" ht="24" customHeight="1" x14ac:dyDescent="0.2">
      <c r="A1355" s="34" t="s">
        <v>24</v>
      </c>
      <c r="B1355" s="35" t="s">
        <v>436</v>
      </c>
      <c r="C1355" s="34" t="s">
        <v>26</v>
      </c>
      <c r="D1355" s="34" t="s">
        <v>437</v>
      </c>
      <c r="E1355" s="33" t="s">
        <v>29</v>
      </c>
      <c r="F1355" s="94" t="s">
        <v>662</v>
      </c>
      <c r="G1355" s="94"/>
      <c r="H1355" s="94">
        <v>0.81843270000000001</v>
      </c>
      <c r="I1355" s="94"/>
      <c r="J1355" s="95">
        <v>0.92479999999999996</v>
      </c>
      <c r="K1355" s="95"/>
      <c r="L1355" s="95"/>
    </row>
    <row r="1356" spans="1:12" ht="24" customHeight="1" x14ac:dyDescent="0.2">
      <c r="A1356" s="34" t="s">
        <v>24</v>
      </c>
      <c r="B1356" s="35" t="s">
        <v>49</v>
      </c>
      <c r="C1356" s="34" t="s">
        <v>26</v>
      </c>
      <c r="D1356" s="34" t="s">
        <v>50</v>
      </c>
      <c r="E1356" s="33" t="s">
        <v>29</v>
      </c>
      <c r="F1356" s="94" t="s">
        <v>661</v>
      </c>
      <c r="G1356" s="94"/>
      <c r="H1356" s="94">
        <v>0.81843270000000001</v>
      </c>
      <c r="I1356" s="94"/>
      <c r="J1356" s="95">
        <v>0.66290000000000004</v>
      </c>
      <c r="K1356" s="95"/>
      <c r="L1356" s="95"/>
    </row>
    <row r="1357" spans="1:12" ht="17.100000000000001" customHeight="1" x14ac:dyDescent="0.2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 t="s">
        <v>594</v>
      </c>
      <c r="K1357" s="29"/>
      <c r="L1357" s="29" t="s">
        <v>750</v>
      </c>
    </row>
    <row r="1358" spans="1:12" ht="17.100000000000001" customHeight="1" x14ac:dyDescent="0.2">
      <c r="A1358" s="32" t="s">
        <v>592</v>
      </c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</row>
    <row r="1359" spans="1:12" ht="17.100000000000001" customHeight="1" x14ac:dyDescent="0.2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 t="s">
        <v>591</v>
      </c>
      <c r="K1359" s="29"/>
      <c r="L1359" s="29" t="s">
        <v>749</v>
      </c>
    </row>
    <row r="1360" spans="1:12" ht="17.100000000000001" customHeight="1" x14ac:dyDescent="0.2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 t="s">
        <v>589</v>
      </c>
      <c r="K1360" s="29" t="s">
        <v>588</v>
      </c>
      <c r="L1360" s="29" t="s">
        <v>748</v>
      </c>
    </row>
    <row r="1361" spans="1:12" ht="17.100000000000001" customHeight="1" x14ac:dyDescent="0.2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 t="s">
        <v>586</v>
      </c>
      <c r="K1361" s="29"/>
      <c r="L1361" s="29" t="s">
        <v>747</v>
      </c>
    </row>
    <row r="1362" spans="1:12" ht="17.100000000000001" customHeight="1" x14ac:dyDescent="0.2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 t="s">
        <v>584</v>
      </c>
      <c r="K1362" s="29" t="s">
        <v>6</v>
      </c>
      <c r="L1362" s="29" t="s">
        <v>746</v>
      </c>
    </row>
    <row r="1363" spans="1:12" ht="17.100000000000001" customHeight="1" x14ac:dyDescent="0.2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 t="s">
        <v>582</v>
      </c>
      <c r="K1363" s="29"/>
      <c r="L1363" s="29" t="s">
        <v>745</v>
      </c>
    </row>
    <row r="1364" spans="1:12" ht="30" customHeight="1" x14ac:dyDescent="0.2">
      <c r="A1364" s="28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</row>
    <row r="1365" spans="1:12" ht="36" customHeight="1" x14ac:dyDescent="0.2">
      <c r="A1365" s="38" t="s">
        <v>830</v>
      </c>
      <c r="B1365" s="36" t="s">
        <v>292</v>
      </c>
      <c r="C1365" s="38" t="s">
        <v>26</v>
      </c>
      <c r="D1365" s="38" t="s">
        <v>293</v>
      </c>
      <c r="E1365" s="37" t="s">
        <v>106</v>
      </c>
      <c r="F1365" s="36"/>
      <c r="G1365" s="36"/>
      <c r="H1365" s="36"/>
      <c r="I1365" s="36"/>
      <c r="J1365" s="36"/>
      <c r="K1365" s="36"/>
      <c r="L1365" s="36"/>
    </row>
    <row r="1366" spans="1:12" x14ac:dyDescent="0.2">
      <c r="A1366" s="80" t="s">
        <v>46</v>
      </c>
      <c r="B1366" s="80"/>
      <c r="C1366" s="80"/>
      <c r="D1366" s="80"/>
      <c r="E1366" s="80"/>
      <c r="F1366" s="80"/>
      <c r="G1366" s="80"/>
      <c r="H1366" s="80"/>
      <c r="I1366" s="32"/>
      <c r="J1366" s="32"/>
      <c r="K1366" s="32"/>
      <c r="L1366" s="32"/>
    </row>
    <row r="1367" spans="1:12" ht="17.100000000000001" customHeight="1" x14ac:dyDescent="0.2">
      <c r="A1367" s="32" t="s">
        <v>598</v>
      </c>
      <c r="B1367" s="29" t="s">
        <v>10</v>
      </c>
      <c r="C1367" s="32" t="s">
        <v>11</v>
      </c>
      <c r="D1367" s="32" t="s">
        <v>12</v>
      </c>
      <c r="E1367" s="28" t="s">
        <v>14</v>
      </c>
      <c r="F1367" s="86" t="s">
        <v>16</v>
      </c>
      <c r="G1367" s="86"/>
      <c r="H1367" s="86" t="s">
        <v>597</v>
      </c>
      <c r="I1367" s="86"/>
      <c r="J1367" s="86" t="s">
        <v>17</v>
      </c>
      <c r="K1367" s="86"/>
      <c r="L1367" s="86"/>
    </row>
    <row r="1368" spans="1:12" ht="24" customHeight="1" x14ac:dyDescent="0.2">
      <c r="A1368" s="34" t="s">
        <v>24</v>
      </c>
      <c r="B1368" s="35" t="s">
        <v>438</v>
      </c>
      <c r="C1368" s="34" t="s">
        <v>26</v>
      </c>
      <c r="D1368" s="34" t="s">
        <v>439</v>
      </c>
      <c r="E1368" s="33" t="s">
        <v>29</v>
      </c>
      <c r="F1368" s="94" t="s">
        <v>666</v>
      </c>
      <c r="G1368" s="94"/>
      <c r="H1368" s="94">
        <v>0.13869670000000001</v>
      </c>
      <c r="I1368" s="94"/>
      <c r="J1368" s="95">
        <v>0.1484</v>
      </c>
      <c r="K1368" s="95"/>
      <c r="L1368" s="95"/>
    </row>
    <row r="1369" spans="1:12" ht="24" customHeight="1" x14ac:dyDescent="0.2">
      <c r="A1369" s="34" t="s">
        <v>24</v>
      </c>
      <c r="B1369" s="35" t="s">
        <v>440</v>
      </c>
      <c r="C1369" s="34" t="s">
        <v>26</v>
      </c>
      <c r="D1369" s="34" t="s">
        <v>441</v>
      </c>
      <c r="E1369" s="33" t="s">
        <v>29</v>
      </c>
      <c r="F1369" s="94" t="s">
        <v>673</v>
      </c>
      <c r="G1369" s="94"/>
      <c r="H1369" s="94">
        <v>0.13869670000000001</v>
      </c>
      <c r="I1369" s="94"/>
      <c r="J1369" s="95">
        <v>0.1082</v>
      </c>
      <c r="K1369" s="95"/>
      <c r="L1369" s="95"/>
    </row>
    <row r="1370" spans="1:12" ht="17.100000000000001" customHeight="1" x14ac:dyDescent="0.2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 t="s">
        <v>594</v>
      </c>
      <c r="K1370" s="29"/>
      <c r="L1370" s="29" t="s">
        <v>769</v>
      </c>
    </row>
    <row r="1371" spans="1:12" x14ac:dyDescent="0.2">
      <c r="A1371" s="80" t="s">
        <v>28</v>
      </c>
      <c r="B1371" s="80"/>
      <c r="C1371" s="80"/>
      <c r="D1371" s="80"/>
      <c r="E1371" s="80"/>
      <c r="F1371" s="80"/>
      <c r="G1371" s="80"/>
      <c r="H1371" s="80"/>
      <c r="I1371" s="32"/>
      <c r="J1371" s="32"/>
      <c r="K1371" s="32"/>
      <c r="L1371" s="32"/>
    </row>
    <row r="1372" spans="1:12" ht="17.100000000000001" customHeight="1" x14ac:dyDescent="0.2">
      <c r="A1372" s="32" t="s">
        <v>598</v>
      </c>
      <c r="B1372" s="29" t="s">
        <v>10</v>
      </c>
      <c r="C1372" s="32" t="s">
        <v>11</v>
      </c>
      <c r="D1372" s="32" t="s">
        <v>12</v>
      </c>
      <c r="E1372" s="28" t="s">
        <v>14</v>
      </c>
      <c r="F1372" s="86" t="s">
        <v>16</v>
      </c>
      <c r="G1372" s="86"/>
      <c r="H1372" s="86" t="s">
        <v>597</v>
      </c>
      <c r="I1372" s="86"/>
      <c r="J1372" s="86" t="s">
        <v>17</v>
      </c>
      <c r="K1372" s="86"/>
      <c r="L1372" s="86"/>
    </row>
    <row r="1373" spans="1:12" ht="24" customHeight="1" x14ac:dyDescent="0.2">
      <c r="A1373" s="34" t="s">
        <v>24</v>
      </c>
      <c r="B1373" s="35" t="s">
        <v>133</v>
      </c>
      <c r="C1373" s="34" t="s">
        <v>26</v>
      </c>
      <c r="D1373" s="34" t="s">
        <v>134</v>
      </c>
      <c r="E1373" s="33" t="s">
        <v>29</v>
      </c>
      <c r="F1373" s="94" t="s">
        <v>644</v>
      </c>
      <c r="G1373" s="94"/>
      <c r="H1373" s="94">
        <v>7.1419399999999994E-2</v>
      </c>
      <c r="I1373" s="94"/>
      <c r="J1373" s="95">
        <v>0.92769999999999997</v>
      </c>
      <c r="K1373" s="95"/>
      <c r="L1373" s="95"/>
    </row>
    <row r="1374" spans="1:12" ht="24" customHeight="1" x14ac:dyDescent="0.2">
      <c r="A1374" s="34" t="s">
        <v>24</v>
      </c>
      <c r="B1374" s="35" t="s">
        <v>131</v>
      </c>
      <c r="C1374" s="34" t="s">
        <v>26</v>
      </c>
      <c r="D1374" s="34" t="s">
        <v>132</v>
      </c>
      <c r="E1374" s="33" t="s">
        <v>29</v>
      </c>
      <c r="F1374" s="94" t="s">
        <v>643</v>
      </c>
      <c r="G1374" s="94"/>
      <c r="H1374" s="94">
        <v>7.1419399999999994E-2</v>
      </c>
      <c r="I1374" s="94"/>
      <c r="J1374" s="95">
        <v>1.0963000000000001</v>
      </c>
      <c r="K1374" s="95"/>
      <c r="L1374" s="95"/>
    </row>
    <row r="1375" spans="1:12" ht="17.100000000000001" customHeight="1" x14ac:dyDescent="0.2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 t="s">
        <v>594</v>
      </c>
      <c r="K1375" s="29"/>
      <c r="L1375" s="29" t="s">
        <v>768</v>
      </c>
    </row>
    <row r="1376" spans="1:12" x14ac:dyDescent="0.2">
      <c r="A1376" s="80" t="s">
        <v>103</v>
      </c>
      <c r="B1376" s="80"/>
      <c r="C1376" s="80"/>
      <c r="D1376" s="80"/>
      <c r="E1376" s="80"/>
      <c r="F1376" s="80"/>
      <c r="G1376" s="80"/>
      <c r="H1376" s="80"/>
      <c r="I1376" s="32"/>
      <c r="J1376" s="32"/>
      <c r="K1376" s="32"/>
      <c r="L1376" s="32"/>
    </row>
    <row r="1377" spans="1:12" ht="17.100000000000001" customHeight="1" x14ac:dyDescent="0.2">
      <c r="A1377" s="32" t="s">
        <v>598</v>
      </c>
      <c r="B1377" s="29" t="s">
        <v>10</v>
      </c>
      <c r="C1377" s="32" t="s">
        <v>11</v>
      </c>
      <c r="D1377" s="32" t="s">
        <v>12</v>
      </c>
      <c r="E1377" s="28" t="s">
        <v>14</v>
      </c>
      <c r="F1377" s="86" t="s">
        <v>16</v>
      </c>
      <c r="G1377" s="86"/>
      <c r="H1377" s="86" t="s">
        <v>597</v>
      </c>
      <c r="I1377" s="86"/>
      <c r="J1377" s="86" t="s">
        <v>17</v>
      </c>
      <c r="K1377" s="86"/>
      <c r="L1377" s="86"/>
    </row>
    <row r="1378" spans="1:12" ht="24" customHeight="1" x14ac:dyDescent="0.2">
      <c r="A1378" s="34" t="s">
        <v>24</v>
      </c>
      <c r="B1378" s="35" t="s">
        <v>251</v>
      </c>
      <c r="C1378" s="34" t="s">
        <v>26</v>
      </c>
      <c r="D1378" s="34" t="s">
        <v>252</v>
      </c>
      <c r="E1378" s="33" t="s">
        <v>23</v>
      </c>
      <c r="F1378" s="94" t="s">
        <v>708</v>
      </c>
      <c r="G1378" s="94"/>
      <c r="H1378" s="94">
        <v>8.9999999999999993E-3</v>
      </c>
      <c r="I1378" s="94"/>
      <c r="J1378" s="95">
        <v>0.02</v>
      </c>
      <c r="K1378" s="95"/>
      <c r="L1378" s="95"/>
    </row>
    <row r="1379" spans="1:12" ht="48" customHeight="1" x14ac:dyDescent="0.2">
      <c r="A1379" s="34" t="s">
        <v>24</v>
      </c>
      <c r="B1379" s="35" t="s">
        <v>294</v>
      </c>
      <c r="C1379" s="34" t="s">
        <v>26</v>
      </c>
      <c r="D1379" s="34" t="s">
        <v>295</v>
      </c>
      <c r="E1379" s="33" t="s">
        <v>106</v>
      </c>
      <c r="F1379" s="94" t="s">
        <v>767</v>
      </c>
      <c r="G1379" s="94"/>
      <c r="H1379" s="94">
        <v>1.0149999999999999</v>
      </c>
      <c r="I1379" s="94"/>
      <c r="J1379" s="95">
        <v>36.700000000000003</v>
      </c>
      <c r="K1379" s="95"/>
      <c r="L1379" s="95"/>
    </row>
    <row r="1380" spans="1:12" ht="17.100000000000001" customHeight="1" x14ac:dyDescent="0.2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 t="s">
        <v>594</v>
      </c>
      <c r="K1380" s="29"/>
      <c r="L1380" s="29" t="s">
        <v>766</v>
      </c>
    </row>
    <row r="1381" spans="1:12" x14ac:dyDescent="0.2">
      <c r="A1381" s="80" t="s">
        <v>444</v>
      </c>
      <c r="B1381" s="80"/>
      <c r="C1381" s="80"/>
      <c r="D1381" s="80"/>
      <c r="E1381" s="80"/>
      <c r="F1381" s="80"/>
      <c r="G1381" s="80"/>
      <c r="H1381" s="80"/>
      <c r="I1381" s="32"/>
      <c r="J1381" s="32"/>
      <c r="K1381" s="32"/>
      <c r="L1381" s="32"/>
    </row>
    <row r="1382" spans="1:12" ht="17.100000000000001" customHeight="1" x14ac:dyDescent="0.2">
      <c r="A1382" s="32" t="s">
        <v>598</v>
      </c>
      <c r="B1382" s="29" t="s">
        <v>10</v>
      </c>
      <c r="C1382" s="32" t="s">
        <v>11</v>
      </c>
      <c r="D1382" s="32" t="s">
        <v>12</v>
      </c>
      <c r="E1382" s="28" t="s">
        <v>14</v>
      </c>
      <c r="F1382" s="86" t="s">
        <v>16</v>
      </c>
      <c r="G1382" s="86"/>
      <c r="H1382" s="86" t="s">
        <v>597</v>
      </c>
      <c r="I1382" s="86"/>
      <c r="J1382" s="86" t="s">
        <v>17</v>
      </c>
      <c r="K1382" s="86"/>
      <c r="L1382" s="86"/>
    </row>
    <row r="1383" spans="1:12" ht="24" customHeight="1" x14ac:dyDescent="0.2">
      <c r="A1383" s="34" t="s">
        <v>24</v>
      </c>
      <c r="B1383" s="35" t="s">
        <v>442</v>
      </c>
      <c r="C1383" s="34" t="s">
        <v>26</v>
      </c>
      <c r="D1383" s="34" t="s">
        <v>443</v>
      </c>
      <c r="E1383" s="33" t="s">
        <v>29</v>
      </c>
      <c r="F1383" s="94" t="s">
        <v>666</v>
      </c>
      <c r="G1383" s="94"/>
      <c r="H1383" s="94">
        <v>0.13869670000000001</v>
      </c>
      <c r="I1383" s="94"/>
      <c r="J1383" s="95">
        <v>0.1484</v>
      </c>
      <c r="K1383" s="95"/>
      <c r="L1383" s="95"/>
    </row>
    <row r="1384" spans="1:12" ht="17.100000000000001" customHeight="1" x14ac:dyDescent="0.2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 t="s">
        <v>594</v>
      </c>
      <c r="K1384" s="29"/>
      <c r="L1384" s="29" t="s">
        <v>765</v>
      </c>
    </row>
    <row r="1385" spans="1:12" x14ac:dyDescent="0.2">
      <c r="A1385" s="80" t="s">
        <v>54</v>
      </c>
      <c r="B1385" s="80"/>
      <c r="C1385" s="80"/>
      <c r="D1385" s="80"/>
      <c r="E1385" s="80"/>
      <c r="F1385" s="80"/>
      <c r="G1385" s="80"/>
      <c r="H1385" s="80"/>
      <c r="I1385" s="32"/>
      <c r="J1385" s="32"/>
      <c r="K1385" s="32"/>
      <c r="L1385" s="32"/>
    </row>
    <row r="1386" spans="1:12" ht="17.100000000000001" customHeight="1" x14ac:dyDescent="0.2">
      <c r="A1386" s="32" t="s">
        <v>598</v>
      </c>
      <c r="B1386" s="29" t="s">
        <v>10</v>
      </c>
      <c r="C1386" s="32" t="s">
        <v>11</v>
      </c>
      <c r="D1386" s="32" t="s">
        <v>12</v>
      </c>
      <c r="E1386" s="28" t="s">
        <v>14</v>
      </c>
      <c r="F1386" s="86" t="s">
        <v>16</v>
      </c>
      <c r="G1386" s="86"/>
      <c r="H1386" s="86" t="s">
        <v>597</v>
      </c>
      <c r="I1386" s="86"/>
      <c r="J1386" s="86" t="s">
        <v>17</v>
      </c>
      <c r="K1386" s="86"/>
      <c r="L1386" s="86"/>
    </row>
    <row r="1387" spans="1:12" ht="24" customHeight="1" x14ac:dyDescent="0.2">
      <c r="A1387" s="34" t="s">
        <v>24</v>
      </c>
      <c r="B1387" s="35" t="s">
        <v>52</v>
      </c>
      <c r="C1387" s="34" t="s">
        <v>26</v>
      </c>
      <c r="D1387" s="34" t="s">
        <v>53</v>
      </c>
      <c r="E1387" s="33" t="s">
        <v>29</v>
      </c>
      <c r="F1387" s="94" t="s">
        <v>664</v>
      </c>
      <c r="G1387" s="94"/>
      <c r="H1387" s="94">
        <v>0.13869670000000001</v>
      </c>
      <c r="I1387" s="94"/>
      <c r="J1387" s="95">
        <v>8.3000000000000001E-3</v>
      </c>
      <c r="K1387" s="95"/>
      <c r="L1387" s="95"/>
    </row>
    <row r="1388" spans="1:12" ht="17.100000000000001" customHeight="1" x14ac:dyDescent="0.2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 t="s">
        <v>594</v>
      </c>
      <c r="K1388" s="29"/>
      <c r="L1388" s="29" t="s">
        <v>681</v>
      </c>
    </row>
    <row r="1389" spans="1:12" x14ac:dyDescent="0.2">
      <c r="A1389" s="80" t="s">
        <v>51</v>
      </c>
      <c r="B1389" s="80"/>
      <c r="C1389" s="80"/>
      <c r="D1389" s="80"/>
      <c r="E1389" s="80"/>
      <c r="F1389" s="80"/>
      <c r="G1389" s="80"/>
      <c r="H1389" s="80"/>
      <c r="I1389" s="32"/>
      <c r="J1389" s="32"/>
      <c r="K1389" s="32"/>
      <c r="L1389" s="32"/>
    </row>
    <row r="1390" spans="1:12" ht="17.100000000000001" customHeight="1" x14ac:dyDescent="0.2">
      <c r="A1390" s="32" t="s">
        <v>598</v>
      </c>
      <c r="B1390" s="29" t="s">
        <v>10</v>
      </c>
      <c r="C1390" s="32" t="s">
        <v>11</v>
      </c>
      <c r="D1390" s="32" t="s">
        <v>12</v>
      </c>
      <c r="E1390" s="28" t="s">
        <v>14</v>
      </c>
      <c r="F1390" s="86" t="s">
        <v>16</v>
      </c>
      <c r="G1390" s="86"/>
      <c r="H1390" s="86" t="s">
        <v>597</v>
      </c>
      <c r="I1390" s="86"/>
      <c r="J1390" s="86" t="s">
        <v>17</v>
      </c>
      <c r="K1390" s="86"/>
      <c r="L1390" s="86"/>
    </row>
    <row r="1391" spans="1:12" ht="24" customHeight="1" x14ac:dyDescent="0.2">
      <c r="A1391" s="34" t="s">
        <v>24</v>
      </c>
      <c r="B1391" s="35" t="s">
        <v>436</v>
      </c>
      <c r="C1391" s="34" t="s">
        <v>26</v>
      </c>
      <c r="D1391" s="34" t="s">
        <v>437</v>
      </c>
      <c r="E1391" s="33" t="s">
        <v>29</v>
      </c>
      <c r="F1391" s="94" t="s">
        <v>662</v>
      </c>
      <c r="G1391" s="94"/>
      <c r="H1391" s="94">
        <v>0.13869670000000001</v>
      </c>
      <c r="I1391" s="94"/>
      <c r="J1391" s="95">
        <v>0.15670000000000001</v>
      </c>
      <c r="K1391" s="95"/>
      <c r="L1391" s="95"/>
    </row>
    <row r="1392" spans="1:12" ht="24" customHeight="1" x14ac:dyDescent="0.2">
      <c r="A1392" s="34" t="s">
        <v>24</v>
      </c>
      <c r="B1392" s="35" t="s">
        <v>49</v>
      </c>
      <c r="C1392" s="34" t="s">
        <v>26</v>
      </c>
      <c r="D1392" s="34" t="s">
        <v>50</v>
      </c>
      <c r="E1392" s="33" t="s">
        <v>29</v>
      </c>
      <c r="F1392" s="94" t="s">
        <v>661</v>
      </c>
      <c r="G1392" s="94"/>
      <c r="H1392" s="94">
        <v>0.13869670000000001</v>
      </c>
      <c r="I1392" s="94"/>
      <c r="J1392" s="95">
        <v>0.1123</v>
      </c>
      <c r="K1392" s="95"/>
      <c r="L1392" s="95"/>
    </row>
    <row r="1393" spans="1:12" ht="17.100000000000001" customHeight="1" x14ac:dyDescent="0.2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 t="s">
        <v>594</v>
      </c>
      <c r="K1393" s="29"/>
      <c r="L1393" s="29" t="s">
        <v>669</v>
      </c>
    </row>
    <row r="1394" spans="1:12" ht="17.100000000000001" customHeight="1" x14ac:dyDescent="0.2">
      <c r="A1394" s="32" t="s">
        <v>592</v>
      </c>
      <c r="B1394" s="32"/>
      <c r="C1394" s="32"/>
      <c r="D1394" s="32"/>
      <c r="E1394" s="32"/>
      <c r="F1394" s="32"/>
      <c r="G1394" s="32"/>
      <c r="H1394" s="32"/>
      <c r="I1394" s="32"/>
      <c r="J1394" s="32"/>
      <c r="K1394" s="32"/>
      <c r="L1394" s="32"/>
    </row>
    <row r="1395" spans="1:12" ht="17.100000000000001" customHeight="1" x14ac:dyDescent="0.2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 t="s">
        <v>591</v>
      </c>
      <c r="K1395" s="29"/>
      <c r="L1395" s="29" t="s">
        <v>764</v>
      </c>
    </row>
    <row r="1396" spans="1:12" ht="17.100000000000001" customHeight="1" x14ac:dyDescent="0.2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 t="s">
        <v>589</v>
      </c>
      <c r="K1396" s="29" t="s">
        <v>588</v>
      </c>
      <c r="L1396" s="29" t="s">
        <v>763</v>
      </c>
    </row>
    <row r="1397" spans="1:12" ht="17.100000000000001" customHeight="1" x14ac:dyDescent="0.2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 t="s">
        <v>586</v>
      </c>
      <c r="K1397" s="29"/>
      <c r="L1397" s="29" t="s">
        <v>762</v>
      </c>
    </row>
    <row r="1398" spans="1:12" ht="17.100000000000001" customHeight="1" x14ac:dyDescent="0.2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 t="s">
        <v>584</v>
      </c>
      <c r="K1398" s="29" t="s">
        <v>6</v>
      </c>
      <c r="L1398" s="29" t="s">
        <v>761</v>
      </c>
    </row>
    <row r="1399" spans="1:12" ht="17.100000000000001" customHeight="1" x14ac:dyDescent="0.2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 t="s">
        <v>582</v>
      </c>
      <c r="K1399" s="29"/>
      <c r="L1399" s="29" t="s">
        <v>760</v>
      </c>
    </row>
    <row r="1400" spans="1:12" ht="30" customHeight="1" x14ac:dyDescent="0.2">
      <c r="A1400" s="28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</row>
    <row r="1401" spans="1:12" ht="36" customHeight="1" x14ac:dyDescent="0.2">
      <c r="A1401" s="38" t="s">
        <v>829</v>
      </c>
      <c r="B1401" s="36" t="s">
        <v>363</v>
      </c>
      <c r="C1401" s="38" t="s">
        <v>26</v>
      </c>
      <c r="D1401" s="38" t="s">
        <v>364</v>
      </c>
      <c r="E1401" s="37" t="s">
        <v>106</v>
      </c>
      <c r="F1401" s="36"/>
      <c r="G1401" s="36"/>
      <c r="H1401" s="36"/>
      <c r="I1401" s="36"/>
      <c r="J1401" s="36"/>
      <c r="K1401" s="36"/>
      <c r="L1401" s="36"/>
    </row>
    <row r="1402" spans="1:12" x14ac:dyDescent="0.2">
      <c r="A1402" s="80" t="s">
        <v>46</v>
      </c>
      <c r="B1402" s="80"/>
      <c r="C1402" s="80"/>
      <c r="D1402" s="80"/>
      <c r="E1402" s="80"/>
      <c r="F1402" s="80"/>
      <c r="G1402" s="80"/>
      <c r="H1402" s="80"/>
      <c r="I1402" s="32"/>
      <c r="J1402" s="32"/>
      <c r="K1402" s="32"/>
      <c r="L1402" s="32"/>
    </row>
    <row r="1403" spans="1:12" ht="17.100000000000001" customHeight="1" x14ac:dyDescent="0.2">
      <c r="A1403" s="32" t="s">
        <v>598</v>
      </c>
      <c r="B1403" s="29" t="s">
        <v>10</v>
      </c>
      <c r="C1403" s="32" t="s">
        <v>11</v>
      </c>
      <c r="D1403" s="32" t="s">
        <v>12</v>
      </c>
      <c r="E1403" s="28" t="s">
        <v>14</v>
      </c>
      <c r="F1403" s="86" t="s">
        <v>16</v>
      </c>
      <c r="G1403" s="86"/>
      <c r="H1403" s="86" t="s">
        <v>597</v>
      </c>
      <c r="I1403" s="86"/>
      <c r="J1403" s="86" t="s">
        <v>17</v>
      </c>
      <c r="K1403" s="86"/>
      <c r="L1403" s="86"/>
    </row>
    <row r="1404" spans="1:12" ht="24" customHeight="1" x14ac:dyDescent="0.2">
      <c r="A1404" s="34" t="s">
        <v>24</v>
      </c>
      <c r="B1404" s="35" t="s">
        <v>438</v>
      </c>
      <c r="C1404" s="34" t="s">
        <v>26</v>
      </c>
      <c r="D1404" s="34" t="s">
        <v>439</v>
      </c>
      <c r="E1404" s="33" t="s">
        <v>29</v>
      </c>
      <c r="F1404" s="94" t="s">
        <v>666</v>
      </c>
      <c r="G1404" s="94"/>
      <c r="H1404" s="94">
        <v>0.22938710000000001</v>
      </c>
      <c r="I1404" s="94"/>
      <c r="J1404" s="95">
        <v>0.24540000000000001</v>
      </c>
      <c r="K1404" s="95"/>
      <c r="L1404" s="95"/>
    </row>
    <row r="1405" spans="1:12" ht="24" customHeight="1" x14ac:dyDescent="0.2">
      <c r="A1405" s="34" t="s">
        <v>24</v>
      </c>
      <c r="B1405" s="35" t="s">
        <v>440</v>
      </c>
      <c r="C1405" s="34" t="s">
        <v>26</v>
      </c>
      <c r="D1405" s="34" t="s">
        <v>441</v>
      </c>
      <c r="E1405" s="33" t="s">
        <v>29</v>
      </c>
      <c r="F1405" s="94" t="s">
        <v>673</v>
      </c>
      <c r="G1405" s="94"/>
      <c r="H1405" s="94">
        <v>0.22938710000000001</v>
      </c>
      <c r="I1405" s="94"/>
      <c r="J1405" s="95">
        <v>0.1789</v>
      </c>
      <c r="K1405" s="95"/>
      <c r="L1405" s="95"/>
    </row>
    <row r="1406" spans="1:12" ht="17.100000000000001" customHeight="1" x14ac:dyDescent="0.2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 t="s">
        <v>594</v>
      </c>
      <c r="K1406" s="29"/>
      <c r="L1406" s="29" t="s">
        <v>808</v>
      </c>
    </row>
    <row r="1407" spans="1:12" x14ac:dyDescent="0.2">
      <c r="A1407" s="80" t="s">
        <v>28</v>
      </c>
      <c r="B1407" s="80"/>
      <c r="C1407" s="80"/>
      <c r="D1407" s="80"/>
      <c r="E1407" s="80"/>
      <c r="F1407" s="80"/>
      <c r="G1407" s="80"/>
      <c r="H1407" s="80"/>
      <c r="I1407" s="32"/>
      <c r="J1407" s="32"/>
      <c r="K1407" s="32"/>
      <c r="L1407" s="32"/>
    </row>
    <row r="1408" spans="1:12" ht="17.100000000000001" customHeight="1" x14ac:dyDescent="0.2">
      <c r="A1408" s="32" t="s">
        <v>598</v>
      </c>
      <c r="B1408" s="29" t="s">
        <v>10</v>
      </c>
      <c r="C1408" s="32" t="s">
        <v>11</v>
      </c>
      <c r="D1408" s="32" t="s">
        <v>12</v>
      </c>
      <c r="E1408" s="28" t="s">
        <v>14</v>
      </c>
      <c r="F1408" s="86" t="s">
        <v>16</v>
      </c>
      <c r="G1408" s="86"/>
      <c r="H1408" s="86" t="s">
        <v>597</v>
      </c>
      <c r="I1408" s="86"/>
      <c r="J1408" s="86" t="s">
        <v>17</v>
      </c>
      <c r="K1408" s="86"/>
      <c r="L1408" s="86"/>
    </row>
    <row r="1409" spans="1:12" ht="24" customHeight="1" x14ac:dyDescent="0.2">
      <c r="A1409" s="34" t="s">
        <v>24</v>
      </c>
      <c r="B1409" s="35" t="s">
        <v>133</v>
      </c>
      <c r="C1409" s="34" t="s">
        <v>26</v>
      </c>
      <c r="D1409" s="34" t="s">
        <v>134</v>
      </c>
      <c r="E1409" s="33" t="s">
        <v>29</v>
      </c>
      <c r="F1409" s="94" t="s">
        <v>644</v>
      </c>
      <c r="G1409" s="94"/>
      <c r="H1409" s="94">
        <v>0.1182581</v>
      </c>
      <c r="I1409" s="94"/>
      <c r="J1409" s="95">
        <v>1.5362</v>
      </c>
      <c r="K1409" s="95"/>
      <c r="L1409" s="95"/>
    </row>
    <row r="1410" spans="1:12" ht="24" customHeight="1" x14ac:dyDescent="0.2">
      <c r="A1410" s="34" t="s">
        <v>24</v>
      </c>
      <c r="B1410" s="35" t="s">
        <v>131</v>
      </c>
      <c r="C1410" s="34" t="s">
        <v>26</v>
      </c>
      <c r="D1410" s="34" t="s">
        <v>132</v>
      </c>
      <c r="E1410" s="33" t="s">
        <v>29</v>
      </c>
      <c r="F1410" s="94" t="s">
        <v>643</v>
      </c>
      <c r="G1410" s="94"/>
      <c r="H1410" s="94">
        <v>0.1182581</v>
      </c>
      <c r="I1410" s="94"/>
      <c r="J1410" s="95">
        <v>1.8152999999999999</v>
      </c>
      <c r="K1410" s="95"/>
      <c r="L1410" s="95"/>
    </row>
    <row r="1411" spans="1:12" ht="17.100000000000001" customHeight="1" x14ac:dyDescent="0.2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 t="s">
        <v>594</v>
      </c>
      <c r="K1411" s="29"/>
      <c r="L1411" s="29" t="s">
        <v>807</v>
      </c>
    </row>
    <row r="1412" spans="1:12" x14ac:dyDescent="0.2">
      <c r="A1412" s="80" t="s">
        <v>103</v>
      </c>
      <c r="B1412" s="80"/>
      <c r="C1412" s="80"/>
      <c r="D1412" s="80"/>
      <c r="E1412" s="80"/>
      <c r="F1412" s="80"/>
      <c r="G1412" s="80"/>
      <c r="H1412" s="80"/>
      <c r="I1412" s="32"/>
      <c r="J1412" s="32"/>
      <c r="K1412" s="32"/>
      <c r="L1412" s="32"/>
    </row>
    <row r="1413" spans="1:12" ht="17.100000000000001" customHeight="1" x14ac:dyDescent="0.2">
      <c r="A1413" s="32" t="s">
        <v>598</v>
      </c>
      <c r="B1413" s="29" t="s">
        <v>10</v>
      </c>
      <c r="C1413" s="32" t="s">
        <v>11</v>
      </c>
      <c r="D1413" s="32" t="s">
        <v>12</v>
      </c>
      <c r="E1413" s="28" t="s">
        <v>14</v>
      </c>
      <c r="F1413" s="86" t="s">
        <v>16</v>
      </c>
      <c r="G1413" s="86"/>
      <c r="H1413" s="86" t="s">
        <v>597</v>
      </c>
      <c r="I1413" s="86"/>
      <c r="J1413" s="86" t="s">
        <v>17</v>
      </c>
      <c r="K1413" s="86"/>
      <c r="L1413" s="86"/>
    </row>
    <row r="1414" spans="1:12" ht="24" customHeight="1" x14ac:dyDescent="0.2">
      <c r="A1414" s="34" t="s">
        <v>24</v>
      </c>
      <c r="B1414" s="35" t="s">
        <v>251</v>
      </c>
      <c r="C1414" s="34" t="s">
        <v>26</v>
      </c>
      <c r="D1414" s="34" t="s">
        <v>252</v>
      </c>
      <c r="E1414" s="33" t="s">
        <v>23</v>
      </c>
      <c r="F1414" s="94" t="s">
        <v>708</v>
      </c>
      <c r="G1414" s="94"/>
      <c r="H1414" s="94">
        <v>8.9999999999999993E-3</v>
      </c>
      <c r="I1414" s="94"/>
      <c r="J1414" s="95">
        <v>0.02</v>
      </c>
      <c r="K1414" s="95"/>
      <c r="L1414" s="95"/>
    </row>
    <row r="1415" spans="1:12" ht="48" customHeight="1" x14ac:dyDescent="0.2">
      <c r="A1415" s="34" t="s">
        <v>24</v>
      </c>
      <c r="B1415" s="35" t="s">
        <v>365</v>
      </c>
      <c r="C1415" s="34" t="s">
        <v>26</v>
      </c>
      <c r="D1415" s="34" t="s">
        <v>366</v>
      </c>
      <c r="E1415" s="33" t="s">
        <v>106</v>
      </c>
      <c r="F1415" s="94" t="s">
        <v>806</v>
      </c>
      <c r="G1415" s="94"/>
      <c r="H1415" s="94">
        <v>1.19</v>
      </c>
      <c r="I1415" s="94"/>
      <c r="J1415" s="95">
        <v>20.5</v>
      </c>
      <c r="K1415" s="95"/>
      <c r="L1415" s="95"/>
    </row>
    <row r="1416" spans="1:12" ht="17.100000000000001" customHeight="1" x14ac:dyDescent="0.2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 t="s">
        <v>594</v>
      </c>
      <c r="K1416" s="29"/>
      <c r="L1416" s="29" t="s">
        <v>805</v>
      </c>
    </row>
    <row r="1417" spans="1:12" x14ac:dyDescent="0.2">
      <c r="A1417" s="80" t="s">
        <v>444</v>
      </c>
      <c r="B1417" s="80"/>
      <c r="C1417" s="80"/>
      <c r="D1417" s="80"/>
      <c r="E1417" s="80"/>
      <c r="F1417" s="80"/>
      <c r="G1417" s="80"/>
      <c r="H1417" s="80"/>
      <c r="I1417" s="32"/>
      <c r="J1417" s="32"/>
      <c r="K1417" s="32"/>
      <c r="L1417" s="32"/>
    </row>
    <row r="1418" spans="1:12" ht="17.100000000000001" customHeight="1" x14ac:dyDescent="0.2">
      <c r="A1418" s="32" t="s">
        <v>598</v>
      </c>
      <c r="B1418" s="29" t="s">
        <v>10</v>
      </c>
      <c r="C1418" s="32" t="s">
        <v>11</v>
      </c>
      <c r="D1418" s="32" t="s">
        <v>12</v>
      </c>
      <c r="E1418" s="28" t="s">
        <v>14</v>
      </c>
      <c r="F1418" s="86" t="s">
        <v>16</v>
      </c>
      <c r="G1418" s="86"/>
      <c r="H1418" s="86" t="s">
        <v>597</v>
      </c>
      <c r="I1418" s="86"/>
      <c r="J1418" s="86" t="s">
        <v>17</v>
      </c>
      <c r="K1418" s="86"/>
      <c r="L1418" s="86"/>
    </row>
    <row r="1419" spans="1:12" ht="24" customHeight="1" x14ac:dyDescent="0.2">
      <c r="A1419" s="34" t="s">
        <v>24</v>
      </c>
      <c r="B1419" s="35" t="s">
        <v>442</v>
      </c>
      <c r="C1419" s="34" t="s">
        <v>26</v>
      </c>
      <c r="D1419" s="34" t="s">
        <v>443</v>
      </c>
      <c r="E1419" s="33" t="s">
        <v>29</v>
      </c>
      <c r="F1419" s="94" t="s">
        <v>666</v>
      </c>
      <c r="G1419" s="94"/>
      <c r="H1419" s="94">
        <v>0.22938710000000001</v>
      </c>
      <c r="I1419" s="94"/>
      <c r="J1419" s="95">
        <v>0.24540000000000001</v>
      </c>
      <c r="K1419" s="95"/>
      <c r="L1419" s="95"/>
    </row>
    <row r="1420" spans="1:12" ht="17.100000000000001" customHeight="1" x14ac:dyDescent="0.2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 t="s">
        <v>594</v>
      </c>
      <c r="K1420" s="29"/>
      <c r="L1420" s="29" t="s">
        <v>804</v>
      </c>
    </row>
    <row r="1421" spans="1:12" x14ac:dyDescent="0.2">
      <c r="A1421" s="80" t="s">
        <v>54</v>
      </c>
      <c r="B1421" s="80"/>
      <c r="C1421" s="80"/>
      <c r="D1421" s="80"/>
      <c r="E1421" s="80"/>
      <c r="F1421" s="80"/>
      <c r="G1421" s="80"/>
      <c r="H1421" s="80"/>
      <c r="I1421" s="32"/>
      <c r="J1421" s="32"/>
      <c r="K1421" s="32"/>
      <c r="L1421" s="32"/>
    </row>
    <row r="1422" spans="1:12" ht="17.100000000000001" customHeight="1" x14ac:dyDescent="0.2">
      <c r="A1422" s="32" t="s">
        <v>598</v>
      </c>
      <c r="B1422" s="29" t="s">
        <v>10</v>
      </c>
      <c r="C1422" s="32" t="s">
        <v>11</v>
      </c>
      <c r="D1422" s="32" t="s">
        <v>12</v>
      </c>
      <c r="E1422" s="28" t="s">
        <v>14</v>
      </c>
      <c r="F1422" s="86" t="s">
        <v>16</v>
      </c>
      <c r="G1422" s="86"/>
      <c r="H1422" s="86" t="s">
        <v>597</v>
      </c>
      <c r="I1422" s="86"/>
      <c r="J1422" s="86" t="s">
        <v>17</v>
      </c>
      <c r="K1422" s="86"/>
      <c r="L1422" s="86"/>
    </row>
    <row r="1423" spans="1:12" ht="24" customHeight="1" x14ac:dyDescent="0.2">
      <c r="A1423" s="34" t="s">
        <v>24</v>
      </c>
      <c r="B1423" s="35" t="s">
        <v>52</v>
      </c>
      <c r="C1423" s="34" t="s">
        <v>26</v>
      </c>
      <c r="D1423" s="34" t="s">
        <v>53</v>
      </c>
      <c r="E1423" s="33" t="s">
        <v>29</v>
      </c>
      <c r="F1423" s="94" t="s">
        <v>664</v>
      </c>
      <c r="G1423" s="94"/>
      <c r="H1423" s="94">
        <v>0.22938710000000001</v>
      </c>
      <c r="I1423" s="94"/>
      <c r="J1423" s="95">
        <v>1.38E-2</v>
      </c>
      <c r="K1423" s="95"/>
      <c r="L1423" s="95"/>
    </row>
    <row r="1424" spans="1:12" ht="17.100000000000001" customHeight="1" x14ac:dyDescent="0.2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 t="s">
        <v>594</v>
      </c>
      <c r="K1424" s="29"/>
      <c r="L1424" s="29" t="s">
        <v>681</v>
      </c>
    </row>
    <row r="1425" spans="1:12" x14ac:dyDescent="0.2">
      <c r="A1425" s="80" t="s">
        <v>51</v>
      </c>
      <c r="B1425" s="80"/>
      <c r="C1425" s="80"/>
      <c r="D1425" s="80"/>
      <c r="E1425" s="80"/>
      <c r="F1425" s="80"/>
      <c r="G1425" s="80"/>
      <c r="H1425" s="80"/>
      <c r="I1425" s="32"/>
      <c r="J1425" s="32"/>
      <c r="K1425" s="32"/>
      <c r="L1425" s="32"/>
    </row>
    <row r="1426" spans="1:12" ht="17.100000000000001" customHeight="1" x14ac:dyDescent="0.2">
      <c r="A1426" s="32" t="s">
        <v>598</v>
      </c>
      <c r="B1426" s="29" t="s">
        <v>10</v>
      </c>
      <c r="C1426" s="32" t="s">
        <v>11</v>
      </c>
      <c r="D1426" s="32" t="s">
        <v>12</v>
      </c>
      <c r="E1426" s="28" t="s">
        <v>14</v>
      </c>
      <c r="F1426" s="86" t="s">
        <v>16</v>
      </c>
      <c r="G1426" s="86"/>
      <c r="H1426" s="86" t="s">
        <v>597</v>
      </c>
      <c r="I1426" s="86"/>
      <c r="J1426" s="86" t="s">
        <v>17</v>
      </c>
      <c r="K1426" s="86"/>
      <c r="L1426" s="86"/>
    </row>
    <row r="1427" spans="1:12" ht="24" customHeight="1" x14ac:dyDescent="0.2">
      <c r="A1427" s="34" t="s">
        <v>24</v>
      </c>
      <c r="B1427" s="35" t="s">
        <v>436</v>
      </c>
      <c r="C1427" s="34" t="s">
        <v>26</v>
      </c>
      <c r="D1427" s="34" t="s">
        <v>437</v>
      </c>
      <c r="E1427" s="33" t="s">
        <v>29</v>
      </c>
      <c r="F1427" s="94" t="s">
        <v>662</v>
      </c>
      <c r="G1427" s="94"/>
      <c r="H1427" s="94">
        <v>0.22938710000000001</v>
      </c>
      <c r="I1427" s="94"/>
      <c r="J1427" s="95">
        <v>0.25919999999999999</v>
      </c>
      <c r="K1427" s="95"/>
      <c r="L1427" s="95"/>
    </row>
    <row r="1428" spans="1:12" ht="24" customHeight="1" x14ac:dyDescent="0.2">
      <c r="A1428" s="34" t="s">
        <v>24</v>
      </c>
      <c r="B1428" s="35" t="s">
        <v>49</v>
      </c>
      <c r="C1428" s="34" t="s">
        <v>26</v>
      </c>
      <c r="D1428" s="34" t="s">
        <v>50</v>
      </c>
      <c r="E1428" s="33" t="s">
        <v>29</v>
      </c>
      <c r="F1428" s="94" t="s">
        <v>661</v>
      </c>
      <c r="G1428" s="94"/>
      <c r="H1428" s="94">
        <v>0.22938710000000001</v>
      </c>
      <c r="I1428" s="94"/>
      <c r="J1428" s="95">
        <v>0.18579999999999999</v>
      </c>
      <c r="K1428" s="95"/>
      <c r="L1428" s="95"/>
    </row>
    <row r="1429" spans="1:12" ht="17.100000000000001" customHeight="1" x14ac:dyDescent="0.2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 t="s">
        <v>594</v>
      </c>
      <c r="K1429" s="29"/>
      <c r="L1429" s="29" t="s">
        <v>803</v>
      </c>
    </row>
    <row r="1430" spans="1:12" ht="17.100000000000001" customHeight="1" x14ac:dyDescent="0.2">
      <c r="A1430" s="32" t="s">
        <v>592</v>
      </c>
      <c r="B1430" s="32"/>
      <c r="C1430" s="32"/>
      <c r="D1430" s="32"/>
      <c r="E1430" s="32"/>
      <c r="F1430" s="32"/>
      <c r="G1430" s="32"/>
      <c r="H1430" s="32"/>
      <c r="I1430" s="32"/>
      <c r="J1430" s="32"/>
      <c r="K1430" s="32"/>
      <c r="L1430" s="32"/>
    </row>
    <row r="1431" spans="1:12" ht="17.100000000000001" customHeight="1" x14ac:dyDescent="0.2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 t="s">
        <v>591</v>
      </c>
      <c r="K1431" s="29"/>
      <c r="L1431" s="29" t="s">
        <v>802</v>
      </c>
    </row>
    <row r="1432" spans="1:12" ht="17.100000000000001" customHeight="1" x14ac:dyDescent="0.2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 t="s">
        <v>589</v>
      </c>
      <c r="K1432" s="29" t="s">
        <v>588</v>
      </c>
      <c r="L1432" s="29" t="s">
        <v>738</v>
      </c>
    </row>
    <row r="1433" spans="1:12" ht="17.100000000000001" customHeight="1" x14ac:dyDescent="0.2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 t="s">
        <v>586</v>
      </c>
      <c r="K1433" s="29"/>
      <c r="L1433" s="29" t="s">
        <v>801</v>
      </c>
    </row>
    <row r="1434" spans="1:12" ht="17.100000000000001" customHeight="1" x14ac:dyDescent="0.2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 t="s">
        <v>584</v>
      </c>
      <c r="K1434" s="29" t="s">
        <v>6</v>
      </c>
      <c r="L1434" s="29" t="s">
        <v>800</v>
      </c>
    </row>
    <row r="1435" spans="1:12" ht="17.100000000000001" customHeight="1" x14ac:dyDescent="0.2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 t="s">
        <v>582</v>
      </c>
      <c r="K1435" s="29"/>
      <c r="L1435" s="29" t="s">
        <v>799</v>
      </c>
    </row>
    <row r="1436" spans="1:12" ht="30" customHeight="1" x14ac:dyDescent="0.2">
      <c r="A1436" s="28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</row>
    <row r="1437" spans="1:12" ht="36" customHeight="1" x14ac:dyDescent="0.2">
      <c r="A1437" s="38" t="s">
        <v>828</v>
      </c>
      <c r="B1437" s="36" t="s">
        <v>297</v>
      </c>
      <c r="C1437" s="38" t="s">
        <v>26</v>
      </c>
      <c r="D1437" s="38" t="s">
        <v>298</v>
      </c>
      <c r="E1437" s="37" t="s">
        <v>106</v>
      </c>
      <c r="F1437" s="36"/>
      <c r="G1437" s="36"/>
      <c r="H1437" s="36"/>
      <c r="I1437" s="36"/>
      <c r="J1437" s="36"/>
      <c r="K1437" s="36"/>
      <c r="L1437" s="36"/>
    </row>
    <row r="1438" spans="1:12" x14ac:dyDescent="0.2">
      <c r="A1438" s="80" t="s">
        <v>46</v>
      </c>
      <c r="B1438" s="80"/>
      <c r="C1438" s="80"/>
      <c r="D1438" s="80"/>
      <c r="E1438" s="80"/>
      <c r="F1438" s="80"/>
      <c r="G1438" s="80"/>
      <c r="H1438" s="80"/>
      <c r="I1438" s="32"/>
      <c r="J1438" s="32"/>
      <c r="K1438" s="32"/>
      <c r="L1438" s="32"/>
    </row>
    <row r="1439" spans="1:12" ht="17.100000000000001" customHeight="1" x14ac:dyDescent="0.2">
      <c r="A1439" s="32" t="s">
        <v>598</v>
      </c>
      <c r="B1439" s="29" t="s">
        <v>10</v>
      </c>
      <c r="C1439" s="32" t="s">
        <v>11</v>
      </c>
      <c r="D1439" s="32" t="s">
        <v>12</v>
      </c>
      <c r="E1439" s="28" t="s">
        <v>14</v>
      </c>
      <c r="F1439" s="86" t="s">
        <v>16</v>
      </c>
      <c r="G1439" s="86"/>
      <c r="H1439" s="86" t="s">
        <v>597</v>
      </c>
      <c r="I1439" s="86"/>
      <c r="J1439" s="86" t="s">
        <v>17</v>
      </c>
      <c r="K1439" s="86"/>
      <c r="L1439" s="86"/>
    </row>
    <row r="1440" spans="1:12" ht="24" customHeight="1" x14ac:dyDescent="0.2">
      <c r="A1440" s="34" t="s">
        <v>24</v>
      </c>
      <c r="B1440" s="35" t="s">
        <v>438</v>
      </c>
      <c r="C1440" s="34" t="s">
        <v>26</v>
      </c>
      <c r="D1440" s="34" t="s">
        <v>439</v>
      </c>
      <c r="E1440" s="33" t="s">
        <v>29</v>
      </c>
      <c r="F1440" s="94" t="s">
        <v>666</v>
      </c>
      <c r="G1440" s="94"/>
      <c r="H1440" s="94">
        <v>0.73867459999999996</v>
      </c>
      <c r="I1440" s="94"/>
      <c r="J1440" s="95">
        <v>0.79039999999999999</v>
      </c>
      <c r="K1440" s="95"/>
      <c r="L1440" s="95"/>
    </row>
    <row r="1441" spans="1:12" ht="24" customHeight="1" x14ac:dyDescent="0.2">
      <c r="A1441" s="34" t="s">
        <v>24</v>
      </c>
      <c r="B1441" s="35" t="s">
        <v>440</v>
      </c>
      <c r="C1441" s="34" t="s">
        <v>26</v>
      </c>
      <c r="D1441" s="34" t="s">
        <v>441</v>
      </c>
      <c r="E1441" s="33" t="s">
        <v>29</v>
      </c>
      <c r="F1441" s="94" t="s">
        <v>673</v>
      </c>
      <c r="G1441" s="94"/>
      <c r="H1441" s="94">
        <v>0.73867459999999996</v>
      </c>
      <c r="I1441" s="94"/>
      <c r="J1441" s="95">
        <v>0.57620000000000005</v>
      </c>
      <c r="K1441" s="95"/>
      <c r="L1441" s="95"/>
    </row>
    <row r="1442" spans="1:12" ht="24" customHeight="1" x14ac:dyDescent="0.2">
      <c r="A1442" s="34" t="s">
        <v>24</v>
      </c>
      <c r="B1442" s="35" t="s">
        <v>449</v>
      </c>
      <c r="C1442" s="34" t="s">
        <v>26</v>
      </c>
      <c r="D1442" s="34" t="s">
        <v>450</v>
      </c>
      <c r="E1442" s="33" t="s">
        <v>29</v>
      </c>
      <c r="F1442" s="94" t="s">
        <v>672</v>
      </c>
      <c r="G1442" s="94"/>
      <c r="H1442" s="94">
        <v>7.9757999999999996E-2</v>
      </c>
      <c r="I1442" s="94"/>
      <c r="J1442" s="95">
        <v>7.4999999999999997E-2</v>
      </c>
      <c r="K1442" s="95"/>
      <c r="L1442" s="95"/>
    </row>
    <row r="1443" spans="1:12" ht="24" customHeight="1" x14ac:dyDescent="0.2">
      <c r="A1443" s="34" t="s">
        <v>24</v>
      </c>
      <c r="B1443" s="35" t="s">
        <v>451</v>
      </c>
      <c r="C1443" s="34" t="s">
        <v>26</v>
      </c>
      <c r="D1443" s="34" t="s">
        <v>452</v>
      </c>
      <c r="E1443" s="33" t="s">
        <v>29</v>
      </c>
      <c r="F1443" s="94" t="s">
        <v>690</v>
      </c>
      <c r="G1443" s="94"/>
      <c r="H1443" s="94">
        <v>7.9757999999999996E-2</v>
      </c>
      <c r="I1443" s="94"/>
      <c r="J1443" s="95">
        <v>2.5499999999999998E-2</v>
      </c>
      <c r="K1443" s="95"/>
      <c r="L1443" s="95"/>
    </row>
    <row r="1444" spans="1:12" ht="17.100000000000001" customHeight="1" x14ac:dyDescent="0.2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 t="s">
        <v>594</v>
      </c>
      <c r="K1444" s="29"/>
      <c r="L1444" s="29" t="s">
        <v>758</v>
      </c>
    </row>
    <row r="1445" spans="1:12" x14ac:dyDescent="0.2">
      <c r="A1445" s="80" t="s">
        <v>28</v>
      </c>
      <c r="B1445" s="80"/>
      <c r="C1445" s="80"/>
      <c r="D1445" s="80"/>
      <c r="E1445" s="80"/>
      <c r="F1445" s="80"/>
      <c r="G1445" s="80"/>
      <c r="H1445" s="80"/>
      <c r="I1445" s="32"/>
      <c r="J1445" s="32"/>
      <c r="K1445" s="32"/>
      <c r="L1445" s="32"/>
    </row>
    <row r="1446" spans="1:12" ht="17.100000000000001" customHeight="1" x14ac:dyDescent="0.2">
      <c r="A1446" s="32" t="s">
        <v>598</v>
      </c>
      <c r="B1446" s="29" t="s">
        <v>10</v>
      </c>
      <c r="C1446" s="32" t="s">
        <v>11</v>
      </c>
      <c r="D1446" s="32" t="s">
        <v>12</v>
      </c>
      <c r="E1446" s="28" t="s">
        <v>14</v>
      </c>
      <c r="F1446" s="86" t="s">
        <v>16</v>
      </c>
      <c r="G1446" s="86"/>
      <c r="H1446" s="86" t="s">
        <v>597</v>
      </c>
      <c r="I1446" s="86"/>
      <c r="J1446" s="86" t="s">
        <v>17</v>
      </c>
      <c r="K1446" s="86"/>
      <c r="L1446" s="86"/>
    </row>
    <row r="1447" spans="1:12" ht="24" customHeight="1" x14ac:dyDescent="0.2">
      <c r="A1447" s="34" t="s">
        <v>24</v>
      </c>
      <c r="B1447" s="35" t="s">
        <v>133</v>
      </c>
      <c r="C1447" s="34" t="s">
        <v>26</v>
      </c>
      <c r="D1447" s="34" t="s">
        <v>134</v>
      </c>
      <c r="E1447" s="33" t="s">
        <v>29</v>
      </c>
      <c r="F1447" s="94" t="s">
        <v>644</v>
      </c>
      <c r="G1447" s="94"/>
      <c r="H1447" s="94">
        <v>0.380691</v>
      </c>
      <c r="I1447" s="94"/>
      <c r="J1447" s="95">
        <v>4.9451999999999998</v>
      </c>
      <c r="K1447" s="95"/>
      <c r="L1447" s="95"/>
    </row>
    <row r="1448" spans="1:12" ht="24" customHeight="1" x14ac:dyDescent="0.2">
      <c r="A1448" s="34" t="s">
        <v>24</v>
      </c>
      <c r="B1448" s="35" t="s">
        <v>131</v>
      </c>
      <c r="C1448" s="34" t="s">
        <v>26</v>
      </c>
      <c r="D1448" s="34" t="s">
        <v>132</v>
      </c>
      <c r="E1448" s="33" t="s">
        <v>29</v>
      </c>
      <c r="F1448" s="94" t="s">
        <v>643</v>
      </c>
      <c r="G1448" s="94"/>
      <c r="H1448" s="94">
        <v>0.380691</v>
      </c>
      <c r="I1448" s="94"/>
      <c r="J1448" s="95">
        <v>5.8436000000000003</v>
      </c>
      <c r="K1448" s="95"/>
      <c r="L1448" s="95"/>
    </row>
    <row r="1449" spans="1:12" ht="24" customHeight="1" x14ac:dyDescent="0.2">
      <c r="A1449" s="34" t="s">
        <v>24</v>
      </c>
      <c r="B1449" s="35" t="s">
        <v>507</v>
      </c>
      <c r="C1449" s="34" t="s">
        <v>26</v>
      </c>
      <c r="D1449" s="34" t="s">
        <v>508</v>
      </c>
      <c r="E1449" s="33" t="s">
        <v>29</v>
      </c>
      <c r="F1449" s="94" t="s">
        <v>688</v>
      </c>
      <c r="G1449" s="94"/>
      <c r="H1449" s="94">
        <v>7.0844299999999999E-2</v>
      </c>
      <c r="I1449" s="94"/>
      <c r="J1449" s="95">
        <v>1.0818000000000001</v>
      </c>
      <c r="K1449" s="95"/>
      <c r="L1449" s="95"/>
    </row>
    <row r="1450" spans="1:12" ht="24" customHeight="1" x14ac:dyDescent="0.2">
      <c r="A1450" s="34" t="s">
        <v>24</v>
      </c>
      <c r="B1450" s="35" t="s">
        <v>447</v>
      </c>
      <c r="C1450" s="34" t="s">
        <v>26</v>
      </c>
      <c r="D1450" s="34" t="s">
        <v>448</v>
      </c>
      <c r="E1450" s="33" t="s">
        <v>29</v>
      </c>
      <c r="F1450" s="94" t="s">
        <v>687</v>
      </c>
      <c r="G1450" s="94"/>
      <c r="H1450" s="94">
        <v>1.01206E-2</v>
      </c>
      <c r="I1450" s="94"/>
      <c r="J1450" s="95">
        <v>0.13100000000000001</v>
      </c>
      <c r="K1450" s="95"/>
      <c r="L1450" s="95"/>
    </row>
    <row r="1451" spans="1:12" ht="17.100000000000001" customHeight="1" x14ac:dyDescent="0.2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 t="s">
        <v>594</v>
      </c>
      <c r="K1451" s="29"/>
      <c r="L1451" s="29" t="s">
        <v>757</v>
      </c>
    </row>
    <row r="1452" spans="1:12" x14ac:dyDescent="0.2">
      <c r="A1452" s="80" t="s">
        <v>103</v>
      </c>
      <c r="B1452" s="80"/>
      <c r="C1452" s="80"/>
      <c r="D1452" s="80"/>
      <c r="E1452" s="80"/>
      <c r="F1452" s="80"/>
      <c r="G1452" s="80"/>
      <c r="H1452" s="80"/>
      <c r="I1452" s="32"/>
      <c r="J1452" s="32"/>
      <c r="K1452" s="32"/>
      <c r="L1452" s="32"/>
    </row>
    <row r="1453" spans="1:12" ht="17.100000000000001" customHeight="1" x14ac:dyDescent="0.2">
      <c r="A1453" s="32" t="s">
        <v>598</v>
      </c>
      <c r="B1453" s="29" t="s">
        <v>10</v>
      </c>
      <c r="C1453" s="32" t="s">
        <v>11</v>
      </c>
      <c r="D1453" s="32" t="s">
        <v>12</v>
      </c>
      <c r="E1453" s="28" t="s">
        <v>14</v>
      </c>
      <c r="F1453" s="86" t="s">
        <v>16</v>
      </c>
      <c r="G1453" s="86"/>
      <c r="H1453" s="86" t="s">
        <v>597</v>
      </c>
      <c r="I1453" s="86"/>
      <c r="J1453" s="86" t="s">
        <v>17</v>
      </c>
      <c r="K1453" s="86"/>
      <c r="L1453" s="86"/>
    </row>
    <row r="1454" spans="1:12" ht="36" customHeight="1" x14ac:dyDescent="0.2">
      <c r="A1454" s="34" t="s">
        <v>24</v>
      </c>
      <c r="B1454" s="35" t="s">
        <v>303</v>
      </c>
      <c r="C1454" s="34" t="s">
        <v>26</v>
      </c>
      <c r="D1454" s="34" t="s">
        <v>304</v>
      </c>
      <c r="E1454" s="33" t="s">
        <v>106</v>
      </c>
      <c r="F1454" s="94" t="s">
        <v>756</v>
      </c>
      <c r="G1454" s="94"/>
      <c r="H1454" s="94">
        <v>1.05</v>
      </c>
      <c r="I1454" s="94"/>
      <c r="J1454" s="95">
        <v>60.12</v>
      </c>
      <c r="K1454" s="95"/>
      <c r="L1454" s="95"/>
    </row>
    <row r="1455" spans="1:12" ht="24" customHeight="1" x14ac:dyDescent="0.2">
      <c r="A1455" s="34" t="s">
        <v>24</v>
      </c>
      <c r="B1455" s="35" t="s">
        <v>553</v>
      </c>
      <c r="C1455" s="34" t="s">
        <v>26</v>
      </c>
      <c r="D1455" s="34" t="s">
        <v>554</v>
      </c>
      <c r="E1455" s="33" t="s">
        <v>23</v>
      </c>
      <c r="F1455" s="94" t="s">
        <v>755</v>
      </c>
      <c r="G1455" s="94"/>
      <c r="H1455" s="94">
        <v>0.33229189999999997</v>
      </c>
      <c r="I1455" s="94"/>
      <c r="J1455" s="95">
        <v>4.1403999999999996</v>
      </c>
      <c r="K1455" s="95"/>
      <c r="L1455" s="95"/>
    </row>
    <row r="1456" spans="1:12" ht="24" customHeight="1" x14ac:dyDescent="0.2">
      <c r="A1456" s="34" t="s">
        <v>24</v>
      </c>
      <c r="B1456" s="35" t="s">
        <v>547</v>
      </c>
      <c r="C1456" s="34" t="s">
        <v>26</v>
      </c>
      <c r="D1456" s="34" t="s">
        <v>548</v>
      </c>
      <c r="E1456" s="33" t="s">
        <v>23</v>
      </c>
      <c r="F1456" s="94" t="s">
        <v>754</v>
      </c>
      <c r="G1456" s="94"/>
      <c r="H1456" s="94">
        <v>0.66398559999999995</v>
      </c>
      <c r="I1456" s="94"/>
      <c r="J1456" s="95">
        <v>1.1884999999999999</v>
      </c>
      <c r="K1456" s="95"/>
      <c r="L1456" s="95"/>
    </row>
    <row r="1457" spans="1:12" ht="17.100000000000001" customHeight="1" x14ac:dyDescent="0.2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 t="s">
        <v>594</v>
      </c>
      <c r="K1457" s="29"/>
      <c r="L1457" s="29" t="s">
        <v>753</v>
      </c>
    </row>
    <row r="1458" spans="1:12" x14ac:dyDescent="0.2">
      <c r="A1458" s="80" t="s">
        <v>444</v>
      </c>
      <c r="B1458" s="80"/>
      <c r="C1458" s="80"/>
      <c r="D1458" s="80"/>
      <c r="E1458" s="80"/>
      <c r="F1458" s="80"/>
      <c r="G1458" s="80"/>
      <c r="H1458" s="80"/>
      <c r="I1458" s="32"/>
      <c r="J1458" s="32"/>
      <c r="K1458" s="32"/>
      <c r="L1458" s="32"/>
    </row>
    <row r="1459" spans="1:12" ht="17.100000000000001" customHeight="1" x14ac:dyDescent="0.2">
      <c r="A1459" s="32" t="s">
        <v>598</v>
      </c>
      <c r="B1459" s="29" t="s">
        <v>10</v>
      </c>
      <c r="C1459" s="32" t="s">
        <v>11</v>
      </c>
      <c r="D1459" s="32" t="s">
        <v>12</v>
      </c>
      <c r="E1459" s="28" t="s">
        <v>14</v>
      </c>
      <c r="F1459" s="86" t="s">
        <v>16</v>
      </c>
      <c r="G1459" s="86"/>
      <c r="H1459" s="86" t="s">
        <v>597</v>
      </c>
      <c r="I1459" s="86"/>
      <c r="J1459" s="86" t="s">
        <v>17</v>
      </c>
      <c r="K1459" s="86"/>
      <c r="L1459" s="86"/>
    </row>
    <row r="1460" spans="1:12" ht="24" customHeight="1" x14ac:dyDescent="0.2">
      <c r="A1460" s="34" t="s">
        <v>24</v>
      </c>
      <c r="B1460" s="35" t="s">
        <v>442</v>
      </c>
      <c r="C1460" s="34" t="s">
        <v>26</v>
      </c>
      <c r="D1460" s="34" t="s">
        <v>443</v>
      </c>
      <c r="E1460" s="33" t="s">
        <v>29</v>
      </c>
      <c r="F1460" s="94" t="s">
        <v>666</v>
      </c>
      <c r="G1460" s="94"/>
      <c r="H1460" s="94">
        <v>0.81843270000000001</v>
      </c>
      <c r="I1460" s="94"/>
      <c r="J1460" s="95">
        <v>0.87570000000000003</v>
      </c>
      <c r="K1460" s="95"/>
      <c r="L1460" s="95"/>
    </row>
    <row r="1461" spans="1:12" ht="17.100000000000001" customHeight="1" x14ac:dyDescent="0.2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 t="s">
        <v>594</v>
      </c>
      <c r="K1461" s="29"/>
      <c r="L1461" s="29" t="s">
        <v>752</v>
      </c>
    </row>
    <row r="1462" spans="1:12" x14ac:dyDescent="0.2">
      <c r="A1462" s="80" t="s">
        <v>54</v>
      </c>
      <c r="B1462" s="80"/>
      <c r="C1462" s="80"/>
      <c r="D1462" s="80"/>
      <c r="E1462" s="80"/>
      <c r="F1462" s="80"/>
      <c r="G1462" s="80"/>
      <c r="H1462" s="80"/>
      <c r="I1462" s="32"/>
      <c r="J1462" s="32"/>
      <c r="K1462" s="32"/>
      <c r="L1462" s="32"/>
    </row>
    <row r="1463" spans="1:12" ht="17.100000000000001" customHeight="1" x14ac:dyDescent="0.2">
      <c r="A1463" s="32" t="s">
        <v>598</v>
      </c>
      <c r="B1463" s="29" t="s">
        <v>10</v>
      </c>
      <c r="C1463" s="32" t="s">
        <v>11</v>
      </c>
      <c r="D1463" s="32" t="s">
        <v>12</v>
      </c>
      <c r="E1463" s="28" t="s">
        <v>14</v>
      </c>
      <c r="F1463" s="86" t="s">
        <v>16</v>
      </c>
      <c r="G1463" s="86"/>
      <c r="H1463" s="86" t="s">
        <v>597</v>
      </c>
      <c r="I1463" s="86"/>
      <c r="J1463" s="86" t="s">
        <v>17</v>
      </c>
      <c r="K1463" s="86"/>
      <c r="L1463" s="86"/>
    </row>
    <row r="1464" spans="1:12" ht="24" customHeight="1" x14ac:dyDescent="0.2">
      <c r="A1464" s="34" t="s">
        <v>24</v>
      </c>
      <c r="B1464" s="35" t="s">
        <v>52</v>
      </c>
      <c r="C1464" s="34" t="s">
        <v>26</v>
      </c>
      <c r="D1464" s="34" t="s">
        <v>53</v>
      </c>
      <c r="E1464" s="33" t="s">
        <v>29</v>
      </c>
      <c r="F1464" s="94" t="s">
        <v>664</v>
      </c>
      <c r="G1464" s="94"/>
      <c r="H1464" s="94">
        <v>0.81843270000000001</v>
      </c>
      <c r="I1464" s="94"/>
      <c r="J1464" s="95">
        <v>4.9099999999999998E-2</v>
      </c>
      <c r="K1464" s="95"/>
      <c r="L1464" s="95"/>
    </row>
    <row r="1465" spans="1:12" ht="17.100000000000001" customHeight="1" x14ac:dyDescent="0.2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 t="s">
        <v>594</v>
      </c>
      <c r="K1465" s="29"/>
      <c r="L1465" s="29" t="s">
        <v>751</v>
      </c>
    </row>
    <row r="1466" spans="1:12" x14ac:dyDescent="0.2">
      <c r="A1466" s="80" t="s">
        <v>51</v>
      </c>
      <c r="B1466" s="80"/>
      <c r="C1466" s="80"/>
      <c r="D1466" s="80"/>
      <c r="E1466" s="80"/>
      <c r="F1466" s="80"/>
      <c r="G1466" s="80"/>
      <c r="H1466" s="80"/>
      <c r="I1466" s="32"/>
      <c r="J1466" s="32"/>
      <c r="K1466" s="32"/>
      <c r="L1466" s="32"/>
    </row>
    <row r="1467" spans="1:12" ht="17.100000000000001" customHeight="1" x14ac:dyDescent="0.2">
      <c r="A1467" s="32" t="s">
        <v>598</v>
      </c>
      <c r="B1467" s="29" t="s">
        <v>10</v>
      </c>
      <c r="C1467" s="32" t="s">
        <v>11</v>
      </c>
      <c r="D1467" s="32" t="s">
        <v>12</v>
      </c>
      <c r="E1467" s="28" t="s">
        <v>14</v>
      </c>
      <c r="F1467" s="86" t="s">
        <v>16</v>
      </c>
      <c r="G1467" s="86"/>
      <c r="H1467" s="86" t="s">
        <v>597</v>
      </c>
      <c r="I1467" s="86"/>
      <c r="J1467" s="86" t="s">
        <v>17</v>
      </c>
      <c r="K1467" s="86"/>
      <c r="L1467" s="86"/>
    </row>
    <row r="1468" spans="1:12" ht="24" customHeight="1" x14ac:dyDescent="0.2">
      <c r="A1468" s="34" t="s">
        <v>24</v>
      </c>
      <c r="B1468" s="35" t="s">
        <v>436</v>
      </c>
      <c r="C1468" s="34" t="s">
        <v>26</v>
      </c>
      <c r="D1468" s="34" t="s">
        <v>437</v>
      </c>
      <c r="E1468" s="33" t="s">
        <v>29</v>
      </c>
      <c r="F1468" s="94" t="s">
        <v>662</v>
      </c>
      <c r="G1468" s="94"/>
      <c r="H1468" s="94">
        <v>0.81843270000000001</v>
      </c>
      <c r="I1468" s="94"/>
      <c r="J1468" s="95">
        <v>0.92479999999999996</v>
      </c>
      <c r="K1468" s="95"/>
      <c r="L1468" s="95"/>
    </row>
    <row r="1469" spans="1:12" ht="24" customHeight="1" x14ac:dyDescent="0.2">
      <c r="A1469" s="34" t="s">
        <v>24</v>
      </c>
      <c r="B1469" s="35" t="s">
        <v>49</v>
      </c>
      <c r="C1469" s="34" t="s">
        <v>26</v>
      </c>
      <c r="D1469" s="34" t="s">
        <v>50</v>
      </c>
      <c r="E1469" s="33" t="s">
        <v>29</v>
      </c>
      <c r="F1469" s="94" t="s">
        <v>661</v>
      </c>
      <c r="G1469" s="94"/>
      <c r="H1469" s="94">
        <v>0.81843270000000001</v>
      </c>
      <c r="I1469" s="94"/>
      <c r="J1469" s="95">
        <v>0.66290000000000004</v>
      </c>
      <c r="K1469" s="95"/>
      <c r="L1469" s="95"/>
    </row>
    <row r="1470" spans="1:12" ht="17.100000000000001" customHeight="1" x14ac:dyDescent="0.2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 t="s">
        <v>594</v>
      </c>
      <c r="K1470" s="29"/>
      <c r="L1470" s="29" t="s">
        <v>750</v>
      </c>
    </row>
    <row r="1471" spans="1:12" ht="17.100000000000001" customHeight="1" x14ac:dyDescent="0.2">
      <c r="A1471" s="32" t="s">
        <v>592</v>
      </c>
      <c r="B1471" s="32"/>
      <c r="C1471" s="32"/>
      <c r="D1471" s="32"/>
      <c r="E1471" s="32"/>
      <c r="F1471" s="32"/>
      <c r="G1471" s="32"/>
      <c r="H1471" s="32"/>
      <c r="I1471" s="32"/>
      <c r="J1471" s="32"/>
      <c r="K1471" s="32"/>
      <c r="L1471" s="32"/>
    </row>
    <row r="1472" spans="1:12" ht="17.100000000000001" customHeight="1" x14ac:dyDescent="0.2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 t="s">
        <v>591</v>
      </c>
      <c r="K1472" s="29"/>
      <c r="L1472" s="29" t="s">
        <v>749</v>
      </c>
    </row>
    <row r="1473" spans="1:12" ht="17.100000000000001" customHeight="1" x14ac:dyDescent="0.2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 t="s">
        <v>589</v>
      </c>
      <c r="K1473" s="29" t="s">
        <v>588</v>
      </c>
      <c r="L1473" s="29" t="s">
        <v>748</v>
      </c>
    </row>
    <row r="1474" spans="1:12" ht="17.100000000000001" customHeight="1" x14ac:dyDescent="0.2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 t="s">
        <v>586</v>
      </c>
      <c r="K1474" s="29"/>
      <c r="L1474" s="29" t="s">
        <v>747</v>
      </c>
    </row>
    <row r="1475" spans="1:12" ht="17.100000000000001" customHeight="1" x14ac:dyDescent="0.2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 t="s">
        <v>584</v>
      </c>
      <c r="K1475" s="29" t="s">
        <v>6</v>
      </c>
      <c r="L1475" s="29" t="s">
        <v>746</v>
      </c>
    </row>
    <row r="1476" spans="1:12" ht="17.100000000000001" customHeight="1" x14ac:dyDescent="0.2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 t="s">
        <v>582</v>
      </c>
      <c r="K1476" s="29"/>
      <c r="L1476" s="29" t="s">
        <v>745</v>
      </c>
    </row>
    <row r="1477" spans="1:12" ht="30" customHeight="1" x14ac:dyDescent="0.2">
      <c r="A1477" s="28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</row>
    <row r="1478" spans="1:12" ht="36" customHeight="1" x14ac:dyDescent="0.2">
      <c r="A1478" s="38" t="s">
        <v>827</v>
      </c>
      <c r="B1478" s="36" t="s">
        <v>273</v>
      </c>
      <c r="C1478" s="38" t="s">
        <v>26</v>
      </c>
      <c r="D1478" s="38" t="s">
        <v>274</v>
      </c>
      <c r="E1478" s="37" t="s">
        <v>106</v>
      </c>
      <c r="F1478" s="36"/>
      <c r="G1478" s="36"/>
      <c r="H1478" s="36"/>
      <c r="I1478" s="36"/>
      <c r="J1478" s="36"/>
      <c r="K1478" s="36"/>
      <c r="L1478" s="36"/>
    </row>
    <row r="1479" spans="1:12" x14ac:dyDescent="0.2">
      <c r="A1479" s="80" t="s">
        <v>46</v>
      </c>
      <c r="B1479" s="80"/>
      <c r="C1479" s="80"/>
      <c r="D1479" s="80"/>
      <c r="E1479" s="80"/>
      <c r="F1479" s="80"/>
      <c r="G1479" s="80"/>
      <c r="H1479" s="80"/>
      <c r="I1479" s="32"/>
      <c r="J1479" s="32"/>
      <c r="K1479" s="32"/>
      <c r="L1479" s="32"/>
    </row>
    <row r="1480" spans="1:12" ht="17.100000000000001" customHeight="1" x14ac:dyDescent="0.2">
      <c r="A1480" s="32" t="s">
        <v>598</v>
      </c>
      <c r="B1480" s="29" t="s">
        <v>10</v>
      </c>
      <c r="C1480" s="32" t="s">
        <v>11</v>
      </c>
      <c r="D1480" s="32" t="s">
        <v>12</v>
      </c>
      <c r="E1480" s="28" t="s">
        <v>14</v>
      </c>
      <c r="F1480" s="86" t="s">
        <v>16</v>
      </c>
      <c r="G1480" s="86"/>
      <c r="H1480" s="86" t="s">
        <v>597</v>
      </c>
      <c r="I1480" s="86"/>
      <c r="J1480" s="86" t="s">
        <v>17</v>
      </c>
      <c r="K1480" s="86"/>
      <c r="L1480" s="86"/>
    </row>
    <row r="1481" spans="1:12" ht="24" customHeight="1" x14ac:dyDescent="0.2">
      <c r="A1481" s="34" t="s">
        <v>24</v>
      </c>
      <c r="B1481" s="35" t="s">
        <v>438</v>
      </c>
      <c r="C1481" s="34" t="s">
        <v>26</v>
      </c>
      <c r="D1481" s="34" t="s">
        <v>439</v>
      </c>
      <c r="E1481" s="33" t="s">
        <v>29</v>
      </c>
      <c r="F1481" s="94" t="s">
        <v>666</v>
      </c>
      <c r="G1481" s="94"/>
      <c r="H1481" s="94">
        <v>8.6003E-3</v>
      </c>
      <c r="I1481" s="94"/>
      <c r="J1481" s="95">
        <v>9.1999999999999998E-3</v>
      </c>
      <c r="K1481" s="95"/>
      <c r="L1481" s="95"/>
    </row>
    <row r="1482" spans="1:12" ht="24" customHeight="1" x14ac:dyDescent="0.2">
      <c r="A1482" s="34" t="s">
        <v>24</v>
      </c>
      <c r="B1482" s="35" t="s">
        <v>440</v>
      </c>
      <c r="C1482" s="34" t="s">
        <v>26</v>
      </c>
      <c r="D1482" s="34" t="s">
        <v>441</v>
      </c>
      <c r="E1482" s="33" t="s">
        <v>29</v>
      </c>
      <c r="F1482" s="94" t="s">
        <v>673</v>
      </c>
      <c r="G1482" s="94"/>
      <c r="H1482" s="94">
        <v>8.6003E-3</v>
      </c>
      <c r="I1482" s="94"/>
      <c r="J1482" s="95">
        <v>6.7000000000000002E-3</v>
      </c>
      <c r="K1482" s="95"/>
      <c r="L1482" s="95"/>
    </row>
    <row r="1483" spans="1:12" ht="17.100000000000001" customHeight="1" x14ac:dyDescent="0.2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 t="s">
        <v>594</v>
      </c>
      <c r="K1483" s="29"/>
      <c r="L1483" s="29" t="s">
        <v>739</v>
      </c>
    </row>
    <row r="1484" spans="1:12" x14ac:dyDescent="0.2">
      <c r="A1484" s="80" t="s">
        <v>28</v>
      </c>
      <c r="B1484" s="80"/>
      <c r="C1484" s="80"/>
      <c r="D1484" s="80"/>
      <c r="E1484" s="80"/>
      <c r="F1484" s="80"/>
      <c r="G1484" s="80"/>
      <c r="H1484" s="80"/>
      <c r="I1484" s="32"/>
      <c r="J1484" s="32"/>
      <c r="K1484" s="32"/>
      <c r="L1484" s="32"/>
    </row>
    <row r="1485" spans="1:12" ht="17.100000000000001" customHeight="1" x14ac:dyDescent="0.2">
      <c r="A1485" s="32" t="s">
        <v>598</v>
      </c>
      <c r="B1485" s="29" t="s">
        <v>10</v>
      </c>
      <c r="C1485" s="32" t="s">
        <v>11</v>
      </c>
      <c r="D1485" s="32" t="s">
        <v>12</v>
      </c>
      <c r="E1485" s="28" t="s">
        <v>14</v>
      </c>
      <c r="F1485" s="86" t="s">
        <v>16</v>
      </c>
      <c r="G1485" s="86"/>
      <c r="H1485" s="86" t="s">
        <v>597</v>
      </c>
      <c r="I1485" s="86"/>
      <c r="J1485" s="86" t="s">
        <v>17</v>
      </c>
      <c r="K1485" s="86"/>
      <c r="L1485" s="86"/>
    </row>
    <row r="1486" spans="1:12" ht="24" customHeight="1" x14ac:dyDescent="0.2">
      <c r="A1486" s="34" t="s">
        <v>24</v>
      </c>
      <c r="B1486" s="35" t="s">
        <v>133</v>
      </c>
      <c r="C1486" s="34" t="s">
        <v>26</v>
      </c>
      <c r="D1486" s="34" t="s">
        <v>134</v>
      </c>
      <c r="E1486" s="33" t="s">
        <v>29</v>
      </c>
      <c r="F1486" s="94" t="s">
        <v>644</v>
      </c>
      <c r="G1486" s="94"/>
      <c r="H1486" s="94">
        <v>4.2580999999999999E-3</v>
      </c>
      <c r="I1486" s="94"/>
      <c r="J1486" s="95">
        <v>5.5300000000000002E-2</v>
      </c>
      <c r="K1486" s="95"/>
      <c r="L1486" s="95"/>
    </row>
    <row r="1487" spans="1:12" ht="24" customHeight="1" x14ac:dyDescent="0.2">
      <c r="A1487" s="34" t="s">
        <v>24</v>
      </c>
      <c r="B1487" s="35" t="s">
        <v>131</v>
      </c>
      <c r="C1487" s="34" t="s">
        <v>26</v>
      </c>
      <c r="D1487" s="34" t="s">
        <v>132</v>
      </c>
      <c r="E1487" s="33" t="s">
        <v>29</v>
      </c>
      <c r="F1487" s="94" t="s">
        <v>643</v>
      </c>
      <c r="G1487" s="94"/>
      <c r="H1487" s="94">
        <v>4.2580999999999999E-3</v>
      </c>
      <c r="I1487" s="94"/>
      <c r="J1487" s="95">
        <v>6.54E-2</v>
      </c>
      <c r="K1487" s="95"/>
      <c r="L1487" s="95"/>
    </row>
    <row r="1488" spans="1:12" ht="17.100000000000001" customHeight="1" x14ac:dyDescent="0.2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 t="s">
        <v>594</v>
      </c>
      <c r="K1488" s="29"/>
      <c r="L1488" s="29" t="s">
        <v>743</v>
      </c>
    </row>
    <row r="1489" spans="1:12" x14ac:dyDescent="0.2">
      <c r="A1489" s="80" t="s">
        <v>103</v>
      </c>
      <c r="B1489" s="80"/>
      <c r="C1489" s="80"/>
      <c r="D1489" s="80"/>
      <c r="E1489" s="80"/>
      <c r="F1489" s="80"/>
      <c r="G1489" s="80"/>
      <c r="H1489" s="80"/>
      <c r="I1489" s="32"/>
      <c r="J1489" s="32"/>
      <c r="K1489" s="32"/>
      <c r="L1489" s="32"/>
    </row>
    <row r="1490" spans="1:12" ht="17.100000000000001" customHeight="1" x14ac:dyDescent="0.2">
      <c r="A1490" s="32" t="s">
        <v>598</v>
      </c>
      <c r="B1490" s="29" t="s">
        <v>10</v>
      </c>
      <c r="C1490" s="32" t="s">
        <v>11</v>
      </c>
      <c r="D1490" s="32" t="s">
        <v>12</v>
      </c>
      <c r="E1490" s="28" t="s">
        <v>14</v>
      </c>
      <c r="F1490" s="86" t="s">
        <v>16</v>
      </c>
      <c r="G1490" s="86"/>
      <c r="H1490" s="86" t="s">
        <v>597</v>
      </c>
      <c r="I1490" s="86"/>
      <c r="J1490" s="86" t="s">
        <v>17</v>
      </c>
      <c r="K1490" s="86"/>
      <c r="L1490" s="86"/>
    </row>
    <row r="1491" spans="1:12" ht="24" customHeight="1" x14ac:dyDescent="0.2">
      <c r="A1491" s="34" t="s">
        <v>24</v>
      </c>
      <c r="B1491" s="35" t="s">
        <v>276</v>
      </c>
      <c r="C1491" s="34" t="s">
        <v>26</v>
      </c>
      <c r="D1491" s="34" t="s">
        <v>277</v>
      </c>
      <c r="E1491" s="33" t="s">
        <v>106</v>
      </c>
      <c r="F1491" s="94" t="s">
        <v>742</v>
      </c>
      <c r="G1491" s="94"/>
      <c r="H1491" s="94">
        <v>1.05</v>
      </c>
      <c r="I1491" s="94"/>
      <c r="J1491" s="95">
        <v>2.6</v>
      </c>
      <c r="K1491" s="95"/>
      <c r="L1491" s="95"/>
    </row>
    <row r="1492" spans="1:12" ht="17.100000000000001" customHeight="1" x14ac:dyDescent="0.2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 t="s">
        <v>594</v>
      </c>
      <c r="K1492" s="29"/>
      <c r="L1492" s="29" t="s">
        <v>741</v>
      </c>
    </row>
    <row r="1493" spans="1:12" x14ac:dyDescent="0.2">
      <c r="A1493" s="80" t="s">
        <v>444</v>
      </c>
      <c r="B1493" s="80"/>
      <c r="C1493" s="80"/>
      <c r="D1493" s="80"/>
      <c r="E1493" s="80"/>
      <c r="F1493" s="80"/>
      <c r="G1493" s="80"/>
      <c r="H1493" s="80"/>
      <c r="I1493" s="32"/>
      <c r="J1493" s="32"/>
      <c r="K1493" s="32"/>
      <c r="L1493" s="32"/>
    </row>
    <row r="1494" spans="1:12" ht="17.100000000000001" customHeight="1" x14ac:dyDescent="0.2">
      <c r="A1494" s="32" t="s">
        <v>598</v>
      </c>
      <c r="B1494" s="29" t="s">
        <v>10</v>
      </c>
      <c r="C1494" s="32" t="s">
        <v>11</v>
      </c>
      <c r="D1494" s="32" t="s">
        <v>12</v>
      </c>
      <c r="E1494" s="28" t="s">
        <v>14</v>
      </c>
      <c r="F1494" s="86" t="s">
        <v>16</v>
      </c>
      <c r="G1494" s="86"/>
      <c r="H1494" s="86" t="s">
        <v>597</v>
      </c>
      <c r="I1494" s="86"/>
      <c r="J1494" s="86" t="s">
        <v>17</v>
      </c>
      <c r="K1494" s="86"/>
      <c r="L1494" s="86"/>
    </row>
    <row r="1495" spans="1:12" ht="24" customHeight="1" x14ac:dyDescent="0.2">
      <c r="A1495" s="34" t="s">
        <v>24</v>
      </c>
      <c r="B1495" s="35" t="s">
        <v>442</v>
      </c>
      <c r="C1495" s="34" t="s">
        <v>26</v>
      </c>
      <c r="D1495" s="34" t="s">
        <v>443</v>
      </c>
      <c r="E1495" s="33" t="s">
        <v>29</v>
      </c>
      <c r="F1495" s="94" t="s">
        <v>666</v>
      </c>
      <c r="G1495" s="94"/>
      <c r="H1495" s="94">
        <v>8.6003E-3</v>
      </c>
      <c r="I1495" s="94"/>
      <c r="J1495" s="95">
        <v>9.1999999999999998E-3</v>
      </c>
      <c r="K1495" s="95"/>
      <c r="L1495" s="95"/>
    </row>
    <row r="1496" spans="1:12" ht="17.100000000000001" customHeight="1" x14ac:dyDescent="0.2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 t="s">
        <v>594</v>
      </c>
      <c r="K1496" s="29"/>
      <c r="L1496" s="29" t="s">
        <v>681</v>
      </c>
    </row>
    <row r="1497" spans="1:12" x14ac:dyDescent="0.2">
      <c r="A1497" s="80" t="s">
        <v>54</v>
      </c>
      <c r="B1497" s="80"/>
      <c r="C1497" s="80"/>
      <c r="D1497" s="80"/>
      <c r="E1497" s="80"/>
      <c r="F1497" s="80"/>
      <c r="G1497" s="80"/>
      <c r="H1497" s="80"/>
      <c r="I1497" s="32"/>
      <c r="J1497" s="32"/>
      <c r="K1497" s="32"/>
      <c r="L1497" s="32"/>
    </row>
    <row r="1498" spans="1:12" ht="17.100000000000001" customHeight="1" x14ac:dyDescent="0.2">
      <c r="A1498" s="32" t="s">
        <v>598</v>
      </c>
      <c r="B1498" s="29" t="s">
        <v>10</v>
      </c>
      <c r="C1498" s="32" t="s">
        <v>11</v>
      </c>
      <c r="D1498" s="32" t="s">
        <v>12</v>
      </c>
      <c r="E1498" s="28" t="s">
        <v>14</v>
      </c>
      <c r="F1498" s="86" t="s">
        <v>16</v>
      </c>
      <c r="G1498" s="86"/>
      <c r="H1498" s="86" t="s">
        <v>597</v>
      </c>
      <c r="I1498" s="86"/>
      <c r="J1498" s="86" t="s">
        <v>17</v>
      </c>
      <c r="K1498" s="86"/>
      <c r="L1498" s="86"/>
    </row>
    <row r="1499" spans="1:12" ht="24" customHeight="1" x14ac:dyDescent="0.2">
      <c r="A1499" s="34" t="s">
        <v>24</v>
      </c>
      <c r="B1499" s="35" t="s">
        <v>52</v>
      </c>
      <c r="C1499" s="34" t="s">
        <v>26</v>
      </c>
      <c r="D1499" s="34" t="s">
        <v>53</v>
      </c>
      <c r="E1499" s="33" t="s">
        <v>29</v>
      </c>
      <c r="F1499" s="94" t="s">
        <v>664</v>
      </c>
      <c r="G1499" s="94"/>
      <c r="H1499" s="94">
        <v>8.6003E-3</v>
      </c>
      <c r="I1499" s="94"/>
      <c r="J1499" s="95">
        <v>5.0000000000000001E-4</v>
      </c>
      <c r="K1499" s="95"/>
      <c r="L1499" s="95"/>
    </row>
    <row r="1500" spans="1:12" ht="17.100000000000001" customHeight="1" x14ac:dyDescent="0.2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 t="s">
        <v>594</v>
      </c>
      <c r="K1500" s="29"/>
      <c r="L1500" s="29" t="s">
        <v>740</v>
      </c>
    </row>
    <row r="1501" spans="1:12" x14ac:dyDescent="0.2">
      <c r="A1501" s="80" t="s">
        <v>51</v>
      </c>
      <c r="B1501" s="80"/>
      <c r="C1501" s="80"/>
      <c r="D1501" s="80"/>
      <c r="E1501" s="80"/>
      <c r="F1501" s="80"/>
      <c r="G1501" s="80"/>
      <c r="H1501" s="80"/>
      <c r="I1501" s="32"/>
      <c r="J1501" s="32"/>
      <c r="K1501" s="32"/>
      <c r="L1501" s="32"/>
    </row>
    <row r="1502" spans="1:12" ht="17.100000000000001" customHeight="1" x14ac:dyDescent="0.2">
      <c r="A1502" s="32" t="s">
        <v>598</v>
      </c>
      <c r="B1502" s="29" t="s">
        <v>10</v>
      </c>
      <c r="C1502" s="32" t="s">
        <v>11</v>
      </c>
      <c r="D1502" s="32" t="s">
        <v>12</v>
      </c>
      <c r="E1502" s="28" t="s">
        <v>14</v>
      </c>
      <c r="F1502" s="86" t="s">
        <v>16</v>
      </c>
      <c r="G1502" s="86"/>
      <c r="H1502" s="86" t="s">
        <v>597</v>
      </c>
      <c r="I1502" s="86"/>
      <c r="J1502" s="86" t="s">
        <v>17</v>
      </c>
      <c r="K1502" s="86"/>
      <c r="L1502" s="86"/>
    </row>
    <row r="1503" spans="1:12" ht="24" customHeight="1" x14ac:dyDescent="0.2">
      <c r="A1503" s="34" t="s">
        <v>24</v>
      </c>
      <c r="B1503" s="35" t="s">
        <v>436</v>
      </c>
      <c r="C1503" s="34" t="s">
        <v>26</v>
      </c>
      <c r="D1503" s="34" t="s">
        <v>437</v>
      </c>
      <c r="E1503" s="33" t="s">
        <v>29</v>
      </c>
      <c r="F1503" s="94" t="s">
        <v>662</v>
      </c>
      <c r="G1503" s="94"/>
      <c r="H1503" s="94">
        <v>8.6003E-3</v>
      </c>
      <c r="I1503" s="94"/>
      <c r="J1503" s="95">
        <v>9.7000000000000003E-3</v>
      </c>
      <c r="K1503" s="95"/>
      <c r="L1503" s="95"/>
    </row>
    <row r="1504" spans="1:12" ht="24" customHeight="1" x14ac:dyDescent="0.2">
      <c r="A1504" s="34" t="s">
        <v>24</v>
      </c>
      <c r="B1504" s="35" t="s">
        <v>49</v>
      </c>
      <c r="C1504" s="34" t="s">
        <v>26</v>
      </c>
      <c r="D1504" s="34" t="s">
        <v>50</v>
      </c>
      <c r="E1504" s="33" t="s">
        <v>29</v>
      </c>
      <c r="F1504" s="94" t="s">
        <v>661</v>
      </c>
      <c r="G1504" s="94"/>
      <c r="H1504" s="94">
        <v>8.6003E-3</v>
      </c>
      <c r="I1504" s="94"/>
      <c r="J1504" s="95">
        <v>7.0000000000000001E-3</v>
      </c>
      <c r="K1504" s="95"/>
      <c r="L1504" s="95"/>
    </row>
    <row r="1505" spans="1:12" ht="17.100000000000001" customHeight="1" x14ac:dyDescent="0.2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 t="s">
        <v>594</v>
      </c>
      <c r="K1505" s="29"/>
      <c r="L1505" s="29" t="s">
        <v>739</v>
      </c>
    </row>
    <row r="1506" spans="1:12" ht="17.100000000000001" customHeight="1" x14ac:dyDescent="0.2">
      <c r="A1506" s="32" t="s">
        <v>592</v>
      </c>
      <c r="B1506" s="32"/>
      <c r="C1506" s="32"/>
      <c r="D1506" s="32"/>
      <c r="E1506" s="32"/>
      <c r="F1506" s="32"/>
      <c r="G1506" s="32"/>
      <c r="H1506" s="32"/>
      <c r="I1506" s="32"/>
      <c r="J1506" s="32"/>
      <c r="K1506" s="32"/>
      <c r="L1506" s="32"/>
    </row>
    <row r="1507" spans="1:12" ht="17.100000000000001" customHeight="1" x14ac:dyDescent="0.2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 t="s">
        <v>591</v>
      </c>
      <c r="K1507" s="29"/>
      <c r="L1507" s="29" t="s">
        <v>738</v>
      </c>
    </row>
    <row r="1508" spans="1:12" ht="17.100000000000001" customHeight="1" x14ac:dyDescent="0.2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 t="s">
        <v>589</v>
      </c>
      <c r="K1508" s="29" t="s">
        <v>588</v>
      </c>
      <c r="L1508" s="29" t="s">
        <v>737</v>
      </c>
    </row>
    <row r="1509" spans="1:12" ht="17.100000000000001" customHeight="1" x14ac:dyDescent="0.2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 t="s">
        <v>586</v>
      </c>
      <c r="K1509" s="29"/>
      <c r="L1509" s="29" t="s">
        <v>736</v>
      </c>
    </row>
    <row r="1510" spans="1:12" ht="17.100000000000001" customHeight="1" x14ac:dyDescent="0.2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 t="s">
        <v>584</v>
      </c>
      <c r="K1510" s="29" t="s">
        <v>6</v>
      </c>
      <c r="L1510" s="29" t="s">
        <v>735</v>
      </c>
    </row>
    <row r="1511" spans="1:12" ht="17.100000000000001" customHeight="1" x14ac:dyDescent="0.2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 t="s">
        <v>582</v>
      </c>
      <c r="K1511" s="29"/>
      <c r="L1511" s="29" t="s">
        <v>734</v>
      </c>
    </row>
    <row r="1512" spans="1:12" ht="30" customHeight="1" x14ac:dyDescent="0.2">
      <c r="A1512" s="28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</row>
    <row r="1513" spans="1:12" ht="24" customHeight="1" x14ac:dyDescent="0.2">
      <c r="A1513" s="38" t="s">
        <v>826</v>
      </c>
      <c r="B1513" s="36" t="s">
        <v>314</v>
      </c>
      <c r="C1513" s="38" t="s">
        <v>20</v>
      </c>
      <c r="D1513" s="38" t="s">
        <v>315</v>
      </c>
      <c r="E1513" s="37" t="s">
        <v>115</v>
      </c>
      <c r="F1513" s="36"/>
      <c r="G1513" s="36"/>
      <c r="H1513" s="36"/>
      <c r="I1513" s="36"/>
      <c r="J1513" s="36"/>
      <c r="K1513" s="36"/>
      <c r="L1513" s="36"/>
    </row>
    <row r="1514" spans="1:12" x14ac:dyDescent="0.2">
      <c r="A1514" s="80" t="s">
        <v>28</v>
      </c>
      <c r="B1514" s="80"/>
      <c r="C1514" s="80"/>
      <c r="D1514" s="80"/>
      <c r="E1514" s="80"/>
      <c r="F1514" s="80"/>
      <c r="G1514" s="80"/>
      <c r="H1514" s="80"/>
      <c r="I1514" s="32"/>
      <c r="J1514" s="32"/>
      <c r="K1514" s="32"/>
      <c r="L1514" s="32"/>
    </row>
    <row r="1515" spans="1:12" ht="17.100000000000001" customHeight="1" x14ac:dyDescent="0.2">
      <c r="A1515" s="32" t="s">
        <v>598</v>
      </c>
      <c r="B1515" s="29" t="s">
        <v>10</v>
      </c>
      <c r="C1515" s="32" t="s">
        <v>11</v>
      </c>
      <c r="D1515" s="32" t="s">
        <v>12</v>
      </c>
      <c r="E1515" s="28" t="s">
        <v>14</v>
      </c>
      <c r="F1515" s="86" t="s">
        <v>16</v>
      </c>
      <c r="G1515" s="86"/>
      <c r="H1515" s="86" t="s">
        <v>597</v>
      </c>
      <c r="I1515" s="86"/>
      <c r="J1515" s="86" t="s">
        <v>17</v>
      </c>
      <c r="K1515" s="86"/>
      <c r="L1515" s="86"/>
    </row>
    <row r="1516" spans="1:12" ht="24" customHeight="1" x14ac:dyDescent="0.2">
      <c r="A1516" s="34" t="s">
        <v>24</v>
      </c>
      <c r="B1516" s="35" t="s">
        <v>133</v>
      </c>
      <c r="C1516" s="34" t="s">
        <v>26</v>
      </c>
      <c r="D1516" s="34" t="s">
        <v>134</v>
      </c>
      <c r="E1516" s="33" t="s">
        <v>29</v>
      </c>
      <c r="F1516" s="94" t="s">
        <v>644</v>
      </c>
      <c r="G1516" s="94"/>
      <c r="H1516" s="94">
        <v>9.9677500000000002E-2</v>
      </c>
      <c r="I1516" s="94"/>
      <c r="J1516" s="95">
        <v>1.2948</v>
      </c>
      <c r="K1516" s="95"/>
      <c r="L1516" s="95"/>
    </row>
    <row r="1517" spans="1:12" ht="24" customHeight="1" x14ac:dyDescent="0.2">
      <c r="A1517" s="34" t="s">
        <v>24</v>
      </c>
      <c r="B1517" s="35" t="s">
        <v>131</v>
      </c>
      <c r="C1517" s="34" t="s">
        <v>26</v>
      </c>
      <c r="D1517" s="34" t="s">
        <v>132</v>
      </c>
      <c r="E1517" s="33" t="s">
        <v>29</v>
      </c>
      <c r="F1517" s="94" t="s">
        <v>643</v>
      </c>
      <c r="G1517" s="94"/>
      <c r="H1517" s="94">
        <v>9.9677500000000002E-2</v>
      </c>
      <c r="I1517" s="94"/>
      <c r="J1517" s="95">
        <v>1.53</v>
      </c>
      <c r="K1517" s="95"/>
      <c r="L1517" s="95"/>
    </row>
    <row r="1518" spans="1:12" ht="17.100000000000001" customHeight="1" x14ac:dyDescent="0.2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 t="s">
        <v>594</v>
      </c>
      <c r="K1518" s="29"/>
      <c r="L1518" s="29" t="s">
        <v>732</v>
      </c>
    </row>
    <row r="1519" spans="1:12" x14ac:dyDescent="0.2">
      <c r="A1519" s="80" t="s">
        <v>103</v>
      </c>
      <c r="B1519" s="80"/>
      <c r="C1519" s="80"/>
      <c r="D1519" s="80"/>
      <c r="E1519" s="80"/>
      <c r="F1519" s="80"/>
      <c r="G1519" s="80"/>
      <c r="H1519" s="80"/>
      <c r="I1519" s="32"/>
      <c r="J1519" s="32"/>
      <c r="K1519" s="32"/>
      <c r="L1519" s="32"/>
    </row>
    <row r="1520" spans="1:12" ht="17.100000000000001" customHeight="1" x14ac:dyDescent="0.2">
      <c r="A1520" s="32" t="s">
        <v>598</v>
      </c>
      <c r="B1520" s="29" t="s">
        <v>10</v>
      </c>
      <c r="C1520" s="32" t="s">
        <v>11</v>
      </c>
      <c r="D1520" s="32" t="s">
        <v>12</v>
      </c>
      <c r="E1520" s="28" t="s">
        <v>14</v>
      </c>
      <c r="F1520" s="86" t="s">
        <v>16</v>
      </c>
      <c r="G1520" s="86"/>
      <c r="H1520" s="86" t="s">
        <v>597</v>
      </c>
      <c r="I1520" s="86"/>
      <c r="J1520" s="86" t="s">
        <v>17</v>
      </c>
      <c r="K1520" s="86"/>
      <c r="L1520" s="86"/>
    </row>
    <row r="1521" spans="1:12" ht="24" customHeight="1" x14ac:dyDescent="0.2">
      <c r="A1521" s="34" t="s">
        <v>24</v>
      </c>
      <c r="B1521" s="35" t="s">
        <v>316</v>
      </c>
      <c r="C1521" s="34" t="s">
        <v>20</v>
      </c>
      <c r="D1521" s="34" t="s">
        <v>315</v>
      </c>
      <c r="E1521" s="33" t="s">
        <v>115</v>
      </c>
      <c r="F1521" s="94" t="s">
        <v>731</v>
      </c>
      <c r="G1521" s="94"/>
      <c r="H1521" s="94">
        <v>1</v>
      </c>
      <c r="I1521" s="94"/>
      <c r="J1521" s="95">
        <v>272.51</v>
      </c>
      <c r="K1521" s="95"/>
      <c r="L1521" s="95"/>
    </row>
    <row r="1522" spans="1:12" ht="17.100000000000001" customHeight="1" x14ac:dyDescent="0.2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 t="s">
        <v>594</v>
      </c>
      <c r="K1522" s="29"/>
      <c r="L1522" s="29" t="s">
        <v>731</v>
      </c>
    </row>
    <row r="1523" spans="1:12" ht="17.100000000000001" customHeight="1" x14ac:dyDescent="0.2">
      <c r="A1523" s="32" t="s">
        <v>592</v>
      </c>
      <c r="B1523" s="32"/>
      <c r="C1523" s="32"/>
      <c r="D1523" s="32"/>
      <c r="E1523" s="32"/>
      <c r="F1523" s="32"/>
      <c r="G1523" s="32"/>
      <c r="H1523" s="32"/>
      <c r="I1523" s="32"/>
      <c r="J1523" s="32"/>
      <c r="K1523" s="32"/>
      <c r="L1523" s="32"/>
    </row>
    <row r="1524" spans="1:12" ht="17.100000000000001" customHeight="1" x14ac:dyDescent="0.2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 t="s">
        <v>591</v>
      </c>
      <c r="K1524" s="29"/>
      <c r="L1524" s="29" t="s">
        <v>730</v>
      </c>
    </row>
    <row r="1525" spans="1:12" ht="17.100000000000001" customHeight="1" x14ac:dyDescent="0.2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 t="s">
        <v>589</v>
      </c>
      <c r="K1525" s="29" t="s">
        <v>588</v>
      </c>
      <c r="L1525" s="29" t="s">
        <v>729</v>
      </c>
    </row>
    <row r="1526" spans="1:12" ht="17.100000000000001" customHeight="1" x14ac:dyDescent="0.2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 t="s">
        <v>586</v>
      </c>
      <c r="K1526" s="29"/>
      <c r="L1526" s="29" t="s">
        <v>728</v>
      </c>
    </row>
    <row r="1527" spans="1:12" ht="17.100000000000001" customHeight="1" x14ac:dyDescent="0.2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 t="s">
        <v>584</v>
      </c>
      <c r="K1527" s="29" t="s">
        <v>6</v>
      </c>
      <c r="L1527" s="29" t="s">
        <v>727</v>
      </c>
    </row>
    <row r="1528" spans="1:12" ht="17.100000000000001" customHeight="1" x14ac:dyDescent="0.2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 t="s">
        <v>582</v>
      </c>
      <c r="K1528" s="29"/>
      <c r="L1528" s="29" t="s">
        <v>726</v>
      </c>
    </row>
    <row r="1529" spans="1:12" ht="30" customHeight="1" x14ac:dyDescent="0.2">
      <c r="A1529" s="28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</row>
    <row r="1530" spans="1:12" ht="24" customHeight="1" x14ac:dyDescent="0.2">
      <c r="A1530" s="38" t="s">
        <v>825</v>
      </c>
      <c r="B1530" s="36" t="s">
        <v>371</v>
      </c>
      <c r="C1530" s="38" t="s">
        <v>20</v>
      </c>
      <c r="D1530" s="38" t="s">
        <v>372</v>
      </c>
      <c r="E1530" s="37" t="s">
        <v>115</v>
      </c>
      <c r="F1530" s="36"/>
      <c r="G1530" s="36"/>
      <c r="H1530" s="36"/>
      <c r="I1530" s="36"/>
      <c r="J1530" s="36"/>
      <c r="K1530" s="36"/>
      <c r="L1530" s="36"/>
    </row>
    <row r="1531" spans="1:12" x14ac:dyDescent="0.2">
      <c r="A1531" s="80" t="s">
        <v>28</v>
      </c>
      <c r="B1531" s="80"/>
      <c r="C1531" s="80"/>
      <c r="D1531" s="80"/>
      <c r="E1531" s="80"/>
      <c r="F1531" s="80"/>
      <c r="G1531" s="80"/>
      <c r="H1531" s="80"/>
      <c r="I1531" s="32"/>
      <c r="J1531" s="32"/>
      <c r="K1531" s="32"/>
      <c r="L1531" s="32"/>
    </row>
    <row r="1532" spans="1:12" ht="17.100000000000001" customHeight="1" x14ac:dyDescent="0.2">
      <c r="A1532" s="32" t="s">
        <v>598</v>
      </c>
      <c r="B1532" s="29" t="s">
        <v>10</v>
      </c>
      <c r="C1532" s="32" t="s">
        <v>11</v>
      </c>
      <c r="D1532" s="32" t="s">
        <v>12</v>
      </c>
      <c r="E1532" s="28" t="s">
        <v>14</v>
      </c>
      <c r="F1532" s="86" t="s">
        <v>16</v>
      </c>
      <c r="G1532" s="86"/>
      <c r="H1532" s="86" t="s">
        <v>597</v>
      </c>
      <c r="I1532" s="86"/>
      <c r="J1532" s="86" t="s">
        <v>17</v>
      </c>
      <c r="K1532" s="86"/>
      <c r="L1532" s="86"/>
    </row>
    <row r="1533" spans="1:12" ht="24" customHeight="1" x14ac:dyDescent="0.2">
      <c r="A1533" s="34" t="s">
        <v>24</v>
      </c>
      <c r="B1533" s="35" t="s">
        <v>25</v>
      </c>
      <c r="C1533" s="34" t="s">
        <v>26</v>
      </c>
      <c r="D1533" s="34" t="s">
        <v>27</v>
      </c>
      <c r="E1533" s="33" t="s">
        <v>29</v>
      </c>
      <c r="F1533" s="94" t="s">
        <v>596</v>
      </c>
      <c r="G1533" s="94"/>
      <c r="H1533" s="94">
        <v>1.9998419999999999</v>
      </c>
      <c r="I1533" s="94"/>
      <c r="J1533" s="95">
        <v>161.60720000000001</v>
      </c>
      <c r="K1533" s="95"/>
      <c r="L1533" s="95"/>
    </row>
    <row r="1534" spans="1:12" ht="24" customHeight="1" x14ac:dyDescent="0.2">
      <c r="A1534" s="34" t="s">
        <v>24</v>
      </c>
      <c r="B1534" s="35" t="s">
        <v>133</v>
      </c>
      <c r="C1534" s="34" t="s">
        <v>26</v>
      </c>
      <c r="D1534" s="34" t="s">
        <v>134</v>
      </c>
      <c r="E1534" s="33" t="s">
        <v>29</v>
      </c>
      <c r="F1534" s="94" t="s">
        <v>644</v>
      </c>
      <c r="G1534" s="94"/>
      <c r="H1534" s="94">
        <v>9.9992099999999997</v>
      </c>
      <c r="I1534" s="94"/>
      <c r="J1534" s="95">
        <v>129.8897</v>
      </c>
      <c r="K1534" s="95"/>
      <c r="L1534" s="95"/>
    </row>
    <row r="1535" spans="1:12" ht="24" customHeight="1" x14ac:dyDescent="0.2">
      <c r="A1535" s="34" t="s">
        <v>24</v>
      </c>
      <c r="B1535" s="35" t="s">
        <v>131</v>
      </c>
      <c r="C1535" s="34" t="s">
        <v>26</v>
      </c>
      <c r="D1535" s="34" t="s">
        <v>132</v>
      </c>
      <c r="E1535" s="33" t="s">
        <v>29</v>
      </c>
      <c r="F1535" s="94" t="s">
        <v>643</v>
      </c>
      <c r="G1535" s="94"/>
      <c r="H1535" s="94">
        <v>4.9996049999999999</v>
      </c>
      <c r="I1535" s="94"/>
      <c r="J1535" s="95">
        <v>76.743899999999996</v>
      </c>
      <c r="K1535" s="95"/>
      <c r="L1535" s="95"/>
    </row>
    <row r="1536" spans="1:12" ht="17.100000000000001" customHeight="1" x14ac:dyDescent="0.2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 t="s">
        <v>594</v>
      </c>
      <c r="K1536" s="29"/>
      <c r="L1536" s="29" t="s">
        <v>724</v>
      </c>
    </row>
    <row r="1537" spans="1:12" x14ac:dyDescent="0.2">
      <c r="A1537" s="80" t="s">
        <v>103</v>
      </c>
      <c r="B1537" s="80"/>
      <c r="C1537" s="80"/>
      <c r="D1537" s="80"/>
      <c r="E1537" s="80"/>
      <c r="F1537" s="80"/>
      <c r="G1537" s="80"/>
      <c r="H1537" s="80"/>
      <c r="I1537" s="32"/>
      <c r="J1537" s="32"/>
      <c r="K1537" s="32"/>
      <c r="L1537" s="32"/>
    </row>
    <row r="1538" spans="1:12" ht="17.100000000000001" customHeight="1" x14ac:dyDescent="0.2">
      <c r="A1538" s="32" t="s">
        <v>598</v>
      </c>
      <c r="B1538" s="29" t="s">
        <v>10</v>
      </c>
      <c r="C1538" s="32" t="s">
        <v>11</v>
      </c>
      <c r="D1538" s="32" t="s">
        <v>12</v>
      </c>
      <c r="E1538" s="28" t="s">
        <v>14</v>
      </c>
      <c r="F1538" s="86" t="s">
        <v>16</v>
      </c>
      <c r="G1538" s="86"/>
      <c r="H1538" s="86" t="s">
        <v>597</v>
      </c>
      <c r="I1538" s="86"/>
      <c r="J1538" s="86" t="s">
        <v>17</v>
      </c>
      <c r="K1538" s="86"/>
      <c r="L1538" s="86"/>
    </row>
    <row r="1539" spans="1:12" ht="24" customHeight="1" x14ac:dyDescent="0.2">
      <c r="A1539" s="34" t="s">
        <v>24</v>
      </c>
      <c r="B1539" s="35" t="s">
        <v>373</v>
      </c>
      <c r="C1539" s="34" t="s">
        <v>20</v>
      </c>
      <c r="D1539" s="34" t="s">
        <v>372</v>
      </c>
      <c r="E1539" s="33" t="s">
        <v>115</v>
      </c>
      <c r="F1539" s="94" t="s">
        <v>794</v>
      </c>
      <c r="G1539" s="94"/>
      <c r="H1539" s="94">
        <v>1</v>
      </c>
      <c r="I1539" s="94"/>
      <c r="J1539" s="95">
        <v>31100.11</v>
      </c>
      <c r="K1539" s="95"/>
      <c r="L1539" s="95"/>
    </row>
    <row r="1540" spans="1:12" ht="17.100000000000001" customHeight="1" x14ac:dyDescent="0.2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 t="s">
        <v>594</v>
      </c>
      <c r="K1540" s="29"/>
      <c r="L1540" s="29" t="s">
        <v>794</v>
      </c>
    </row>
    <row r="1541" spans="1:12" ht="17.100000000000001" customHeight="1" x14ac:dyDescent="0.2">
      <c r="A1541" s="32" t="s">
        <v>592</v>
      </c>
      <c r="B1541" s="32"/>
      <c r="C1541" s="32"/>
      <c r="D1541" s="32"/>
      <c r="E1541" s="32"/>
      <c r="F1541" s="32"/>
      <c r="G1541" s="32"/>
      <c r="H1541" s="32"/>
      <c r="I1541" s="32"/>
      <c r="J1541" s="32"/>
      <c r="K1541" s="32"/>
      <c r="L1541" s="32"/>
    </row>
    <row r="1542" spans="1:12" ht="17.100000000000001" customHeight="1" x14ac:dyDescent="0.2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 t="s">
        <v>591</v>
      </c>
      <c r="K1542" s="29"/>
      <c r="L1542" s="29" t="s">
        <v>793</v>
      </c>
    </row>
    <row r="1543" spans="1:12" ht="17.100000000000001" customHeight="1" x14ac:dyDescent="0.2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 t="s">
        <v>589</v>
      </c>
      <c r="K1543" s="29" t="s">
        <v>588</v>
      </c>
      <c r="L1543" s="29" t="s">
        <v>721</v>
      </c>
    </row>
    <row r="1544" spans="1:12" ht="17.100000000000001" customHeight="1" x14ac:dyDescent="0.2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 t="s">
        <v>586</v>
      </c>
      <c r="K1544" s="29"/>
      <c r="L1544" s="29" t="s">
        <v>792</v>
      </c>
    </row>
    <row r="1545" spans="1:12" ht="17.100000000000001" customHeight="1" x14ac:dyDescent="0.2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 t="s">
        <v>584</v>
      </c>
      <c r="K1545" s="29" t="s">
        <v>6</v>
      </c>
      <c r="L1545" s="29" t="s">
        <v>791</v>
      </c>
    </row>
    <row r="1546" spans="1:12" ht="17.100000000000001" customHeight="1" x14ac:dyDescent="0.2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 t="s">
        <v>582</v>
      </c>
      <c r="K1546" s="29"/>
      <c r="L1546" s="29" t="s">
        <v>790</v>
      </c>
    </row>
    <row r="1547" spans="1:12" ht="30" customHeight="1" x14ac:dyDescent="0.2">
      <c r="A1547" s="28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</row>
    <row r="1548" spans="1:12" ht="36" customHeight="1" x14ac:dyDescent="0.2">
      <c r="A1548" s="38" t="s">
        <v>824</v>
      </c>
      <c r="B1548" s="36" t="s">
        <v>322</v>
      </c>
      <c r="C1548" s="38" t="s">
        <v>26</v>
      </c>
      <c r="D1548" s="38" t="s">
        <v>323</v>
      </c>
      <c r="E1548" s="37" t="s">
        <v>106</v>
      </c>
      <c r="F1548" s="36"/>
      <c r="G1548" s="36"/>
      <c r="H1548" s="36"/>
      <c r="I1548" s="36"/>
      <c r="J1548" s="36"/>
      <c r="K1548" s="36"/>
      <c r="L1548" s="36"/>
    </row>
    <row r="1549" spans="1:12" x14ac:dyDescent="0.2">
      <c r="A1549" s="80" t="s">
        <v>46</v>
      </c>
      <c r="B1549" s="80"/>
      <c r="C1549" s="80"/>
      <c r="D1549" s="80"/>
      <c r="E1549" s="80"/>
      <c r="F1549" s="80"/>
      <c r="G1549" s="80"/>
      <c r="H1549" s="80"/>
      <c r="I1549" s="32"/>
      <c r="J1549" s="32"/>
      <c r="K1549" s="32"/>
      <c r="L1549" s="32"/>
    </row>
    <row r="1550" spans="1:12" ht="17.100000000000001" customHeight="1" x14ac:dyDescent="0.2">
      <c r="A1550" s="32" t="s">
        <v>598</v>
      </c>
      <c r="B1550" s="29" t="s">
        <v>10</v>
      </c>
      <c r="C1550" s="32" t="s">
        <v>11</v>
      </c>
      <c r="D1550" s="32" t="s">
        <v>12</v>
      </c>
      <c r="E1550" s="28" t="s">
        <v>14</v>
      </c>
      <c r="F1550" s="86" t="s">
        <v>16</v>
      </c>
      <c r="G1550" s="86"/>
      <c r="H1550" s="86" t="s">
        <v>597</v>
      </c>
      <c r="I1550" s="86"/>
      <c r="J1550" s="86" t="s">
        <v>17</v>
      </c>
      <c r="K1550" s="86"/>
      <c r="L1550" s="86"/>
    </row>
    <row r="1551" spans="1:12" ht="24" customHeight="1" x14ac:dyDescent="0.2">
      <c r="A1551" s="34" t="s">
        <v>24</v>
      </c>
      <c r="B1551" s="35" t="s">
        <v>438</v>
      </c>
      <c r="C1551" s="34" t="s">
        <v>26</v>
      </c>
      <c r="D1551" s="34" t="s">
        <v>439</v>
      </c>
      <c r="E1551" s="33" t="s">
        <v>29</v>
      </c>
      <c r="F1551" s="94" t="s">
        <v>666</v>
      </c>
      <c r="G1551" s="94"/>
      <c r="H1551" s="94">
        <v>0.1031319</v>
      </c>
      <c r="I1551" s="94"/>
      <c r="J1551" s="95">
        <v>0.1104</v>
      </c>
      <c r="K1551" s="95"/>
      <c r="L1551" s="95"/>
    </row>
    <row r="1552" spans="1:12" ht="24" customHeight="1" x14ac:dyDescent="0.2">
      <c r="A1552" s="34" t="s">
        <v>24</v>
      </c>
      <c r="B1552" s="35" t="s">
        <v>440</v>
      </c>
      <c r="C1552" s="34" t="s">
        <v>26</v>
      </c>
      <c r="D1552" s="34" t="s">
        <v>441</v>
      </c>
      <c r="E1552" s="33" t="s">
        <v>29</v>
      </c>
      <c r="F1552" s="94" t="s">
        <v>673</v>
      </c>
      <c r="G1552" s="94"/>
      <c r="H1552" s="94">
        <v>0.1031319</v>
      </c>
      <c r="I1552" s="94"/>
      <c r="J1552" s="95">
        <v>8.0399999999999999E-2</v>
      </c>
      <c r="K1552" s="95"/>
      <c r="L1552" s="95"/>
    </row>
    <row r="1553" spans="1:12" ht="17.100000000000001" customHeight="1" x14ac:dyDescent="0.2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 t="s">
        <v>594</v>
      </c>
      <c r="K1553" s="29"/>
      <c r="L1553" s="29" t="s">
        <v>710</v>
      </c>
    </row>
    <row r="1554" spans="1:12" x14ac:dyDescent="0.2">
      <c r="A1554" s="80" t="s">
        <v>28</v>
      </c>
      <c r="B1554" s="80"/>
      <c r="C1554" s="80"/>
      <c r="D1554" s="80"/>
      <c r="E1554" s="80"/>
      <c r="F1554" s="80"/>
      <c r="G1554" s="80"/>
      <c r="H1554" s="80"/>
      <c r="I1554" s="32"/>
      <c r="J1554" s="32"/>
      <c r="K1554" s="32"/>
      <c r="L1554" s="32"/>
    </row>
    <row r="1555" spans="1:12" ht="17.100000000000001" customHeight="1" x14ac:dyDescent="0.2">
      <c r="A1555" s="32" t="s">
        <v>598</v>
      </c>
      <c r="B1555" s="29" t="s">
        <v>10</v>
      </c>
      <c r="C1555" s="32" t="s">
        <v>11</v>
      </c>
      <c r="D1555" s="32" t="s">
        <v>12</v>
      </c>
      <c r="E1555" s="28" t="s">
        <v>14</v>
      </c>
      <c r="F1555" s="86" t="s">
        <v>16</v>
      </c>
      <c r="G1555" s="86"/>
      <c r="H1555" s="86" t="s">
        <v>597</v>
      </c>
      <c r="I1555" s="86"/>
      <c r="J1555" s="86" t="s">
        <v>17</v>
      </c>
      <c r="K1555" s="86"/>
      <c r="L1555" s="86"/>
    </row>
    <row r="1556" spans="1:12" ht="24" customHeight="1" x14ac:dyDescent="0.2">
      <c r="A1556" s="34" t="s">
        <v>24</v>
      </c>
      <c r="B1556" s="35" t="s">
        <v>133</v>
      </c>
      <c r="C1556" s="34" t="s">
        <v>26</v>
      </c>
      <c r="D1556" s="34" t="s">
        <v>134</v>
      </c>
      <c r="E1556" s="33" t="s">
        <v>29</v>
      </c>
      <c r="F1556" s="94" t="s">
        <v>644</v>
      </c>
      <c r="G1556" s="94"/>
      <c r="H1556" s="94">
        <v>5.3225799999999997E-2</v>
      </c>
      <c r="I1556" s="94"/>
      <c r="J1556" s="95">
        <v>0.69140000000000001</v>
      </c>
      <c r="K1556" s="95"/>
      <c r="L1556" s="95"/>
    </row>
    <row r="1557" spans="1:12" ht="24" customHeight="1" x14ac:dyDescent="0.2">
      <c r="A1557" s="34" t="s">
        <v>24</v>
      </c>
      <c r="B1557" s="35" t="s">
        <v>131</v>
      </c>
      <c r="C1557" s="34" t="s">
        <v>26</v>
      </c>
      <c r="D1557" s="34" t="s">
        <v>132</v>
      </c>
      <c r="E1557" s="33" t="s">
        <v>29</v>
      </c>
      <c r="F1557" s="94" t="s">
        <v>643</v>
      </c>
      <c r="G1557" s="94"/>
      <c r="H1557" s="94">
        <v>5.3225799999999997E-2</v>
      </c>
      <c r="I1557" s="94"/>
      <c r="J1557" s="95">
        <v>0.81699999999999995</v>
      </c>
      <c r="K1557" s="95"/>
      <c r="L1557" s="95"/>
    </row>
    <row r="1558" spans="1:12" ht="17.100000000000001" customHeight="1" x14ac:dyDescent="0.2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 t="s">
        <v>594</v>
      </c>
      <c r="K1558" s="29"/>
      <c r="L1558" s="29" t="s">
        <v>709</v>
      </c>
    </row>
    <row r="1559" spans="1:12" x14ac:dyDescent="0.2">
      <c r="A1559" s="80" t="s">
        <v>103</v>
      </c>
      <c r="B1559" s="80"/>
      <c r="C1559" s="80"/>
      <c r="D1559" s="80"/>
      <c r="E1559" s="80"/>
      <c r="F1559" s="80"/>
      <c r="G1559" s="80"/>
      <c r="H1559" s="80"/>
      <c r="I1559" s="32"/>
      <c r="J1559" s="32"/>
      <c r="K1559" s="32"/>
      <c r="L1559" s="32"/>
    </row>
    <row r="1560" spans="1:12" ht="17.100000000000001" customHeight="1" x14ac:dyDescent="0.2">
      <c r="A1560" s="32" t="s">
        <v>598</v>
      </c>
      <c r="B1560" s="29" t="s">
        <v>10</v>
      </c>
      <c r="C1560" s="32" t="s">
        <v>11</v>
      </c>
      <c r="D1560" s="32" t="s">
        <v>12</v>
      </c>
      <c r="E1560" s="28" t="s">
        <v>14</v>
      </c>
      <c r="F1560" s="86" t="s">
        <v>16</v>
      </c>
      <c r="G1560" s="86"/>
      <c r="H1560" s="86" t="s">
        <v>597</v>
      </c>
      <c r="I1560" s="86"/>
      <c r="J1560" s="86" t="s">
        <v>17</v>
      </c>
      <c r="K1560" s="86"/>
      <c r="L1560" s="86"/>
    </row>
    <row r="1561" spans="1:12" ht="24" customHeight="1" x14ac:dyDescent="0.2">
      <c r="A1561" s="34" t="s">
        <v>24</v>
      </c>
      <c r="B1561" s="35" t="s">
        <v>251</v>
      </c>
      <c r="C1561" s="34" t="s">
        <v>26</v>
      </c>
      <c r="D1561" s="34" t="s">
        <v>252</v>
      </c>
      <c r="E1561" s="33" t="s">
        <v>23</v>
      </c>
      <c r="F1561" s="94" t="s">
        <v>708</v>
      </c>
      <c r="G1561" s="94"/>
      <c r="H1561" s="94">
        <v>8.9999999999999993E-3</v>
      </c>
      <c r="I1561" s="94"/>
      <c r="J1561" s="95">
        <v>0.02</v>
      </c>
      <c r="K1561" s="95"/>
      <c r="L1561" s="95"/>
    </row>
    <row r="1562" spans="1:12" ht="48" customHeight="1" x14ac:dyDescent="0.2">
      <c r="A1562" s="34" t="s">
        <v>24</v>
      </c>
      <c r="B1562" s="35" t="s">
        <v>324</v>
      </c>
      <c r="C1562" s="34" t="s">
        <v>26</v>
      </c>
      <c r="D1562" s="34" t="s">
        <v>325</v>
      </c>
      <c r="E1562" s="33" t="s">
        <v>106</v>
      </c>
      <c r="F1562" s="94" t="s">
        <v>707</v>
      </c>
      <c r="G1562" s="94"/>
      <c r="H1562" s="94">
        <v>1.19</v>
      </c>
      <c r="I1562" s="94"/>
      <c r="J1562" s="95">
        <v>8.34</v>
      </c>
      <c r="K1562" s="95"/>
      <c r="L1562" s="95"/>
    </row>
    <row r="1563" spans="1:12" ht="17.100000000000001" customHeight="1" x14ac:dyDescent="0.2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 t="s">
        <v>594</v>
      </c>
      <c r="K1563" s="29"/>
      <c r="L1563" s="29" t="s">
        <v>706</v>
      </c>
    </row>
    <row r="1564" spans="1:12" x14ac:dyDescent="0.2">
      <c r="A1564" s="80" t="s">
        <v>444</v>
      </c>
      <c r="B1564" s="80"/>
      <c r="C1564" s="80"/>
      <c r="D1564" s="80"/>
      <c r="E1564" s="80"/>
      <c r="F1564" s="80"/>
      <c r="G1564" s="80"/>
      <c r="H1564" s="80"/>
      <c r="I1564" s="32"/>
      <c r="J1564" s="32"/>
      <c r="K1564" s="32"/>
      <c r="L1564" s="32"/>
    </row>
    <row r="1565" spans="1:12" ht="17.100000000000001" customHeight="1" x14ac:dyDescent="0.2">
      <c r="A1565" s="32" t="s">
        <v>598</v>
      </c>
      <c r="B1565" s="29" t="s">
        <v>10</v>
      </c>
      <c r="C1565" s="32" t="s">
        <v>11</v>
      </c>
      <c r="D1565" s="32" t="s">
        <v>12</v>
      </c>
      <c r="E1565" s="28" t="s">
        <v>14</v>
      </c>
      <c r="F1565" s="86" t="s">
        <v>16</v>
      </c>
      <c r="G1565" s="86"/>
      <c r="H1565" s="86" t="s">
        <v>597</v>
      </c>
      <c r="I1565" s="86"/>
      <c r="J1565" s="86" t="s">
        <v>17</v>
      </c>
      <c r="K1565" s="86"/>
      <c r="L1565" s="86"/>
    </row>
    <row r="1566" spans="1:12" ht="24" customHeight="1" x14ac:dyDescent="0.2">
      <c r="A1566" s="34" t="s">
        <v>24</v>
      </c>
      <c r="B1566" s="35" t="s">
        <v>442</v>
      </c>
      <c r="C1566" s="34" t="s">
        <v>26</v>
      </c>
      <c r="D1566" s="34" t="s">
        <v>443</v>
      </c>
      <c r="E1566" s="33" t="s">
        <v>29</v>
      </c>
      <c r="F1566" s="94" t="s">
        <v>666</v>
      </c>
      <c r="G1566" s="94"/>
      <c r="H1566" s="94">
        <v>0.1031319</v>
      </c>
      <c r="I1566" s="94"/>
      <c r="J1566" s="95">
        <v>0.1104</v>
      </c>
      <c r="K1566" s="95"/>
      <c r="L1566" s="95"/>
    </row>
    <row r="1567" spans="1:12" ht="17.100000000000001" customHeight="1" x14ac:dyDescent="0.2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 t="s">
        <v>594</v>
      </c>
      <c r="K1567" s="29"/>
      <c r="L1567" s="29" t="s">
        <v>705</v>
      </c>
    </row>
    <row r="1568" spans="1:12" x14ac:dyDescent="0.2">
      <c r="A1568" s="80" t="s">
        <v>54</v>
      </c>
      <c r="B1568" s="80"/>
      <c r="C1568" s="80"/>
      <c r="D1568" s="80"/>
      <c r="E1568" s="80"/>
      <c r="F1568" s="80"/>
      <c r="G1568" s="80"/>
      <c r="H1568" s="80"/>
      <c r="I1568" s="32"/>
      <c r="J1568" s="32"/>
      <c r="K1568" s="32"/>
      <c r="L1568" s="32"/>
    </row>
    <row r="1569" spans="1:12" ht="17.100000000000001" customHeight="1" x14ac:dyDescent="0.2">
      <c r="A1569" s="32" t="s">
        <v>598</v>
      </c>
      <c r="B1569" s="29" t="s">
        <v>10</v>
      </c>
      <c r="C1569" s="32" t="s">
        <v>11</v>
      </c>
      <c r="D1569" s="32" t="s">
        <v>12</v>
      </c>
      <c r="E1569" s="28" t="s">
        <v>14</v>
      </c>
      <c r="F1569" s="86" t="s">
        <v>16</v>
      </c>
      <c r="G1569" s="86"/>
      <c r="H1569" s="86" t="s">
        <v>597</v>
      </c>
      <c r="I1569" s="86"/>
      <c r="J1569" s="86" t="s">
        <v>17</v>
      </c>
      <c r="K1569" s="86"/>
      <c r="L1569" s="86"/>
    </row>
    <row r="1570" spans="1:12" ht="24" customHeight="1" x14ac:dyDescent="0.2">
      <c r="A1570" s="34" t="s">
        <v>24</v>
      </c>
      <c r="B1570" s="35" t="s">
        <v>52</v>
      </c>
      <c r="C1570" s="34" t="s">
        <v>26</v>
      </c>
      <c r="D1570" s="34" t="s">
        <v>53</v>
      </c>
      <c r="E1570" s="33" t="s">
        <v>29</v>
      </c>
      <c r="F1570" s="94" t="s">
        <v>664</v>
      </c>
      <c r="G1570" s="94"/>
      <c r="H1570" s="94">
        <v>0.1031319</v>
      </c>
      <c r="I1570" s="94"/>
      <c r="J1570" s="95">
        <v>6.1999999999999998E-3</v>
      </c>
      <c r="K1570" s="95"/>
      <c r="L1570" s="95"/>
    </row>
    <row r="1571" spans="1:12" ht="17.100000000000001" customHeight="1" x14ac:dyDescent="0.2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 t="s">
        <v>594</v>
      </c>
      <c r="K1571" s="29"/>
      <c r="L1571" s="29" t="s">
        <v>681</v>
      </c>
    </row>
    <row r="1572" spans="1:12" x14ac:dyDescent="0.2">
      <c r="A1572" s="80" t="s">
        <v>51</v>
      </c>
      <c r="B1572" s="80"/>
      <c r="C1572" s="80"/>
      <c r="D1572" s="80"/>
      <c r="E1572" s="80"/>
      <c r="F1572" s="80"/>
      <c r="G1572" s="80"/>
      <c r="H1572" s="80"/>
      <c r="I1572" s="32"/>
      <c r="J1572" s="32"/>
      <c r="K1572" s="32"/>
      <c r="L1572" s="32"/>
    </row>
    <row r="1573" spans="1:12" ht="17.100000000000001" customHeight="1" x14ac:dyDescent="0.2">
      <c r="A1573" s="32" t="s">
        <v>598</v>
      </c>
      <c r="B1573" s="29" t="s">
        <v>10</v>
      </c>
      <c r="C1573" s="32" t="s">
        <v>11</v>
      </c>
      <c r="D1573" s="32" t="s">
        <v>12</v>
      </c>
      <c r="E1573" s="28" t="s">
        <v>14</v>
      </c>
      <c r="F1573" s="86" t="s">
        <v>16</v>
      </c>
      <c r="G1573" s="86"/>
      <c r="H1573" s="86" t="s">
        <v>597</v>
      </c>
      <c r="I1573" s="86"/>
      <c r="J1573" s="86" t="s">
        <v>17</v>
      </c>
      <c r="K1573" s="86"/>
      <c r="L1573" s="86"/>
    </row>
    <row r="1574" spans="1:12" ht="24" customHeight="1" x14ac:dyDescent="0.2">
      <c r="A1574" s="34" t="s">
        <v>24</v>
      </c>
      <c r="B1574" s="35" t="s">
        <v>436</v>
      </c>
      <c r="C1574" s="34" t="s">
        <v>26</v>
      </c>
      <c r="D1574" s="34" t="s">
        <v>437</v>
      </c>
      <c r="E1574" s="33" t="s">
        <v>29</v>
      </c>
      <c r="F1574" s="94" t="s">
        <v>662</v>
      </c>
      <c r="G1574" s="94"/>
      <c r="H1574" s="94">
        <v>0.1031319</v>
      </c>
      <c r="I1574" s="94"/>
      <c r="J1574" s="95">
        <v>0.11650000000000001</v>
      </c>
      <c r="K1574" s="95"/>
      <c r="L1574" s="95"/>
    </row>
    <row r="1575" spans="1:12" ht="24" customHeight="1" x14ac:dyDescent="0.2">
      <c r="A1575" s="34" t="s">
        <v>24</v>
      </c>
      <c r="B1575" s="35" t="s">
        <v>49</v>
      </c>
      <c r="C1575" s="34" t="s">
        <v>26</v>
      </c>
      <c r="D1575" s="34" t="s">
        <v>50</v>
      </c>
      <c r="E1575" s="33" t="s">
        <v>29</v>
      </c>
      <c r="F1575" s="94" t="s">
        <v>661</v>
      </c>
      <c r="G1575" s="94"/>
      <c r="H1575" s="94">
        <v>0.1031319</v>
      </c>
      <c r="I1575" s="94"/>
      <c r="J1575" s="95">
        <v>8.3500000000000005E-2</v>
      </c>
      <c r="K1575" s="95"/>
      <c r="L1575" s="95"/>
    </row>
    <row r="1576" spans="1:12" ht="17.100000000000001" customHeight="1" x14ac:dyDescent="0.2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 t="s">
        <v>594</v>
      </c>
      <c r="K1576" s="29"/>
      <c r="L1576" s="29" t="s">
        <v>682</v>
      </c>
    </row>
    <row r="1577" spans="1:12" ht="17.100000000000001" customHeight="1" x14ac:dyDescent="0.2">
      <c r="A1577" s="32" t="s">
        <v>592</v>
      </c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</row>
    <row r="1578" spans="1:12" ht="17.100000000000001" customHeight="1" x14ac:dyDescent="0.2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 t="s">
        <v>591</v>
      </c>
      <c r="K1578" s="29"/>
      <c r="L1578" s="29" t="s">
        <v>704</v>
      </c>
    </row>
    <row r="1579" spans="1:12" ht="17.100000000000001" customHeight="1" x14ac:dyDescent="0.2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 t="s">
        <v>589</v>
      </c>
      <c r="K1579" s="29" t="s">
        <v>588</v>
      </c>
      <c r="L1579" s="29" t="s">
        <v>703</v>
      </c>
    </row>
    <row r="1580" spans="1:12" ht="17.100000000000001" customHeight="1" x14ac:dyDescent="0.2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 t="s">
        <v>586</v>
      </c>
      <c r="K1580" s="29"/>
      <c r="L1580" s="29" t="s">
        <v>702</v>
      </c>
    </row>
    <row r="1581" spans="1:12" ht="17.100000000000001" customHeight="1" x14ac:dyDescent="0.2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 t="s">
        <v>584</v>
      </c>
      <c r="K1581" s="29" t="s">
        <v>6</v>
      </c>
      <c r="L1581" s="29" t="s">
        <v>701</v>
      </c>
    </row>
    <row r="1582" spans="1:12" ht="17.100000000000001" customHeight="1" x14ac:dyDescent="0.2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 t="s">
        <v>582</v>
      </c>
      <c r="K1582" s="29"/>
      <c r="L1582" s="29" t="s">
        <v>700</v>
      </c>
    </row>
    <row r="1583" spans="1:12" ht="30" customHeight="1" x14ac:dyDescent="0.2">
      <c r="A1583" s="28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</row>
    <row r="1584" spans="1:12" ht="36" customHeight="1" x14ac:dyDescent="0.2">
      <c r="A1584" s="38" t="s">
        <v>823</v>
      </c>
      <c r="B1584" s="36" t="s">
        <v>327</v>
      </c>
      <c r="C1584" s="38" t="s">
        <v>26</v>
      </c>
      <c r="D1584" s="38" t="s">
        <v>328</v>
      </c>
      <c r="E1584" s="37" t="s">
        <v>106</v>
      </c>
      <c r="F1584" s="36"/>
      <c r="G1584" s="36"/>
      <c r="H1584" s="36"/>
      <c r="I1584" s="36"/>
      <c r="J1584" s="36"/>
      <c r="K1584" s="36"/>
      <c r="L1584" s="36"/>
    </row>
    <row r="1585" spans="1:12" x14ac:dyDescent="0.2">
      <c r="A1585" s="80" t="s">
        <v>46</v>
      </c>
      <c r="B1585" s="80"/>
      <c r="C1585" s="80"/>
      <c r="D1585" s="80"/>
      <c r="E1585" s="80"/>
      <c r="F1585" s="80"/>
      <c r="G1585" s="80"/>
      <c r="H1585" s="80"/>
      <c r="I1585" s="32"/>
      <c r="J1585" s="32"/>
      <c r="K1585" s="32"/>
      <c r="L1585" s="32"/>
    </row>
    <row r="1586" spans="1:12" ht="17.100000000000001" customHeight="1" x14ac:dyDescent="0.2">
      <c r="A1586" s="32" t="s">
        <v>598</v>
      </c>
      <c r="B1586" s="29" t="s">
        <v>10</v>
      </c>
      <c r="C1586" s="32" t="s">
        <v>11</v>
      </c>
      <c r="D1586" s="32" t="s">
        <v>12</v>
      </c>
      <c r="E1586" s="28" t="s">
        <v>14</v>
      </c>
      <c r="F1586" s="86" t="s">
        <v>16</v>
      </c>
      <c r="G1586" s="86"/>
      <c r="H1586" s="86" t="s">
        <v>597</v>
      </c>
      <c r="I1586" s="86"/>
      <c r="J1586" s="86" t="s">
        <v>17</v>
      </c>
      <c r="K1586" s="86"/>
      <c r="L1586" s="86"/>
    </row>
    <row r="1587" spans="1:12" ht="24" customHeight="1" x14ac:dyDescent="0.2">
      <c r="A1587" s="34" t="s">
        <v>24</v>
      </c>
      <c r="B1587" s="35" t="s">
        <v>438</v>
      </c>
      <c r="C1587" s="34" t="s">
        <v>26</v>
      </c>
      <c r="D1587" s="34" t="s">
        <v>439</v>
      </c>
      <c r="E1587" s="33" t="s">
        <v>29</v>
      </c>
      <c r="F1587" s="94" t="s">
        <v>666</v>
      </c>
      <c r="G1587" s="94"/>
      <c r="H1587" s="94">
        <v>0.10293720000000001</v>
      </c>
      <c r="I1587" s="94"/>
      <c r="J1587" s="95">
        <v>0.1101</v>
      </c>
      <c r="K1587" s="95"/>
      <c r="L1587" s="95"/>
    </row>
    <row r="1588" spans="1:12" ht="24" customHeight="1" x14ac:dyDescent="0.2">
      <c r="A1588" s="34" t="s">
        <v>24</v>
      </c>
      <c r="B1588" s="35" t="s">
        <v>440</v>
      </c>
      <c r="C1588" s="34" t="s">
        <v>26</v>
      </c>
      <c r="D1588" s="34" t="s">
        <v>441</v>
      </c>
      <c r="E1588" s="33" t="s">
        <v>29</v>
      </c>
      <c r="F1588" s="94" t="s">
        <v>673</v>
      </c>
      <c r="G1588" s="94"/>
      <c r="H1588" s="94">
        <v>0.10293720000000001</v>
      </c>
      <c r="I1588" s="94"/>
      <c r="J1588" s="95">
        <v>8.0299999999999996E-2</v>
      </c>
      <c r="K1588" s="95"/>
      <c r="L1588" s="95"/>
    </row>
    <row r="1589" spans="1:12" ht="17.100000000000001" customHeight="1" x14ac:dyDescent="0.2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 t="s">
        <v>594</v>
      </c>
      <c r="K1589" s="29"/>
      <c r="L1589" s="29" t="s">
        <v>710</v>
      </c>
    </row>
    <row r="1590" spans="1:12" x14ac:dyDescent="0.2">
      <c r="A1590" s="80" t="s">
        <v>28</v>
      </c>
      <c r="B1590" s="80"/>
      <c r="C1590" s="80"/>
      <c r="D1590" s="80"/>
      <c r="E1590" s="80"/>
      <c r="F1590" s="80"/>
      <c r="G1590" s="80"/>
      <c r="H1590" s="80"/>
      <c r="I1590" s="32"/>
      <c r="J1590" s="32"/>
      <c r="K1590" s="32"/>
      <c r="L1590" s="32"/>
    </row>
    <row r="1591" spans="1:12" ht="17.100000000000001" customHeight="1" x14ac:dyDescent="0.2">
      <c r="A1591" s="32" t="s">
        <v>598</v>
      </c>
      <c r="B1591" s="29" t="s">
        <v>10</v>
      </c>
      <c r="C1591" s="32" t="s">
        <v>11</v>
      </c>
      <c r="D1591" s="32" t="s">
        <v>12</v>
      </c>
      <c r="E1591" s="28" t="s">
        <v>14</v>
      </c>
      <c r="F1591" s="86" t="s">
        <v>16</v>
      </c>
      <c r="G1591" s="86"/>
      <c r="H1591" s="86" t="s">
        <v>597</v>
      </c>
      <c r="I1591" s="86"/>
      <c r="J1591" s="86" t="s">
        <v>17</v>
      </c>
      <c r="K1591" s="86"/>
      <c r="L1591" s="86"/>
    </row>
    <row r="1592" spans="1:12" ht="24" customHeight="1" x14ac:dyDescent="0.2">
      <c r="A1592" s="34" t="s">
        <v>24</v>
      </c>
      <c r="B1592" s="35" t="s">
        <v>133</v>
      </c>
      <c r="C1592" s="34" t="s">
        <v>26</v>
      </c>
      <c r="D1592" s="34" t="s">
        <v>134</v>
      </c>
      <c r="E1592" s="33" t="s">
        <v>29</v>
      </c>
      <c r="F1592" s="94" t="s">
        <v>644</v>
      </c>
      <c r="G1592" s="94"/>
      <c r="H1592" s="94">
        <v>5.3225799999999997E-2</v>
      </c>
      <c r="I1592" s="94"/>
      <c r="J1592" s="95">
        <v>0.69140000000000001</v>
      </c>
      <c r="K1592" s="95"/>
      <c r="L1592" s="95"/>
    </row>
    <row r="1593" spans="1:12" ht="24" customHeight="1" x14ac:dyDescent="0.2">
      <c r="A1593" s="34" t="s">
        <v>24</v>
      </c>
      <c r="B1593" s="35" t="s">
        <v>131</v>
      </c>
      <c r="C1593" s="34" t="s">
        <v>26</v>
      </c>
      <c r="D1593" s="34" t="s">
        <v>132</v>
      </c>
      <c r="E1593" s="33" t="s">
        <v>29</v>
      </c>
      <c r="F1593" s="94" t="s">
        <v>643</v>
      </c>
      <c r="G1593" s="94"/>
      <c r="H1593" s="94">
        <v>5.3225799999999997E-2</v>
      </c>
      <c r="I1593" s="94"/>
      <c r="J1593" s="95">
        <v>0.81699999999999995</v>
      </c>
      <c r="K1593" s="95"/>
      <c r="L1593" s="95"/>
    </row>
    <row r="1594" spans="1:12" ht="17.100000000000001" customHeight="1" x14ac:dyDescent="0.2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 t="s">
        <v>594</v>
      </c>
      <c r="K1594" s="29"/>
      <c r="L1594" s="29" t="s">
        <v>709</v>
      </c>
    </row>
    <row r="1595" spans="1:12" x14ac:dyDescent="0.2">
      <c r="A1595" s="80" t="s">
        <v>103</v>
      </c>
      <c r="B1595" s="80"/>
      <c r="C1595" s="80"/>
      <c r="D1595" s="80"/>
      <c r="E1595" s="80"/>
      <c r="F1595" s="80"/>
      <c r="G1595" s="80"/>
      <c r="H1595" s="80"/>
      <c r="I1595" s="32"/>
      <c r="J1595" s="32"/>
      <c r="K1595" s="32"/>
      <c r="L1595" s="32"/>
    </row>
    <row r="1596" spans="1:12" ht="17.100000000000001" customHeight="1" x14ac:dyDescent="0.2">
      <c r="A1596" s="32" t="s">
        <v>598</v>
      </c>
      <c r="B1596" s="29" t="s">
        <v>10</v>
      </c>
      <c r="C1596" s="32" t="s">
        <v>11</v>
      </c>
      <c r="D1596" s="32" t="s">
        <v>12</v>
      </c>
      <c r="E1596" s="28" t="s">
        <v>14</v>
      </c>
      <c r="F1596" s="86" t="s">
        <v>16</v>
      </c>
      <c r="G1596" s="86"/>
      <c r="H1596" s="86" t="s">
        <v>597</v>
      </c>
      <c r="I1596" s="86"/>
      <c r="J1596" s="86" t="s">
        <v>17</v>
      </c>
      <c r="K1596" s="86"/>
      <c r="L1596" s="86"/>
    </row>
    <row r="1597" spans="1:12" ht="24" customHeight="1" x14ac:dyDescent="0.2">
      <c r="A1597" s="34" t="s">
        <v>24</v>
      </c>
      <c r="B1597" s="35" t="s">
        <v>251</v>
      </c>
      <c r="C1597" s="34" t="s">
        <v>26</v>
      </c>
      <c r="D1597" s="34" t="s">
        <v>252</v>
      </c>
      <c r="E1597" s="33" t="s">
        <v>23</v>
      </c>
      <c r="F1597" s="94" t="s">
        <v>708</v>
      </c>
      <c r="G1597" s="94"/>
      <c r="H1597" s="94">
        <v>8.9999999999999993E-3</v>
      </c>
      <c r="I1597" s="94"/>
      <c r="J1597" s="95">
        <v>0.02</v>
      </c>
      <c r="K1597" s="95"/>
      <c r="L1597" s="95"/>
    </row>
    <row r="1598" spans="1:12" ht="36" customHeight="1" x14ac:dyDescent="0.2">
      <c r="A1598" s="34" t="s">
        <v>24</v>
      </c>
      <c r="B1598" s="35" t="s">
        <v>329</v>
      </c>
      <c r="C1598" s="34" t="s">
        <v>26</v>
      </c>
      <c r="D1598" s="34" t="s">
        <v>330</v>
      </c>
      <c r="E1598" s="33" t="s">
        <v>106</v>
      </c>
      <c r="F1598" s="94" t="s">
        <v>717</v>
      </c>
      <c r="G1598" s="94"/>
      <c r="H1598" s="94">
        <v>1.19</v>
      </c>
      <c r="I1598" s="94"/>
      <c r="J1598" s="95">
        <v>7.17</v>
      </c>
      <c r="K1598" s="95"/>
      <c r="L1598" s="95"/>
    </row>
    <row r="1599" spans="1:12" ht="17.100000000000001" customHeight="1" x14ac:dyDescent="0.2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 t="s">
        <v>594</v>
      </c>
      <c r="K1599" s="29"/>
      <c r="L1599" s="29" t="s">
        <v>716</v>
      </c>
    </row>
    <row r="1600" spans="1:12" x14ac:dyDescent="0.2">
      <c r="A1600" s="80" t="s">
        <v>444</v>
      </c>
      <c r="B1600" s="80"/>
      <c r="C1600" s="80"/>
      <c r="D1600" s="80"/>
      <c r="E1600" s="80"/>
      <c r="F1600" s="80"/>
      <c r="G1600" s="80"/>
      <c r="H1600" s="80"/>
      <c r="I1600" s="32"/>
      <c r="J1600" s="32"/>
      <c r="K1600" s="32"/>
      <c r="L1600" s="32"/>
    </row>
    <row r="1601" spans="1:12" ht="17.100000000000001" customHeight="1" x14ac:dyDescent="0.2">
      <c r="A1601" s="32" t="s">
        <v>598</v>
      </c>
      <c r="B1601" s="29" t="s">
        <v>10</v>
      </c>
      <c r="C1601" s="32" t="s">
        <v>11</v>
      </c>
      <c r="D1601" s="32" t="s">
        <v>12</v>
      </c>
      <c r="E1601" s="28" t="s">
        <v>14</v>
      </c>
      <c r="F1601" s="86" t="s">
        <v>16</v>
      </c>
      <c r="G1601" s="86"/>
      <c r="H1601" s="86" t="s">
        <v>597</v>
      </c>
      <c r="I1601" s="86"/>
      <c r="J1601" s="86" t="s">
        <v>17</v>
      </c>
      <c r="K1601" s="86"/>
      <c r="L1601" s="86"/>
    </row>
    <row r="1602" spans="1:12" ht="24" customHeight="1" x14ac:dyDescent="0.2">
      <c r="A1602" s="34" t="s">
        <v>24</v>
      </c>
      <c r="B1602" s="35" t="s">
        <v>442</v>
      </c>
      <c r="C1602" s="34" t="s">
        <v>26</v>
      </c>
      <c r="D1602" s="34" t="s">
        <v>443</v>
      </c>
      <c r="E1602" s="33" t="s">
        <v>29</v>
      </c>
      <c r="F1602" s="94" t="s">
        <v>666</v>
      </c>
      <c r="G1602" s="94"/>
      <c r="H1602" s="94">
        <v>0.10293720000000001</v>
      </c>
      <c r="I1602" s="94"/>
      <c r="J1602" s="95">
        <v>0.1101</v>
      </c>
      <c r="K1602" s="95"/>
      <c r="L1602" s="95"/>
    </row>
    <row r="1603" spans="1:12" ht="17.100000000000001" customHeight="1" x14ac:dyDescent="0.2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 t="s">
        <v>594</v>
      </c>
      <c r="K1603" s="29"/>
      <c r="L1603" s="29" t="s">
        <v>705</v>
      </c>
    </row>
    <row r="1604" spans="1:12" x14ac:dyDescent="0.2">
      <c r="A1604" s="80" t="s">
        <v>54</v>
      </c>
      <c r="B1604" s="80"/>
      <c r="C1604" s="80"/>
      <c r="D1604" s="80"/>
      <c r="E1604" s="80"/>
      <c r="F1604" s="80"/>
      <c r="G1604" s="80"/>
      <c r="H1604" s="80"/>
      <c r="I1604" s="32"/>
      <c r="J1604" s="32"/>
      <c r="K1604" s="32"/>
      <c r="L1604" s="32"/>
    </row>
    <row r="1605" spans="1:12" ht="17.100000000000001" customHeight="1" x14ac:dyDescent="0.2">
      <c r="A1605" s="32" t="s">
        <v>598</v>
      </c>
      <c r="B1605" s="29" t="s">
        <v>10</v>
      </c>
      <c r="C1605" s="32" t="s">
        <v>11</v>
      </c>
      <c r="D1605" s="32" t="s">
        <v>12</v>
      </c>
      <c r="E1605" s="28" t="s">
        <v>14</v>
      </c>
      <c r="F1605" s="86" t="s">
        <v>16</v>
      </c>
      <c r="G1605" s="86"/>
      <c r="H1605" s="86" t="s">
        <v>597</v>
      </c>
      <c r="I1605" s="86"/>
      <c r="J1605" s="86" t="s">
        <v>17</v>
      </c>
      <c r="K1605" s="86"/>
      <c r="L1605" s="86"/>
    </row>
    <row r="1606" spans="1:12" ht="24" customHeight="1" x14ac:dyDescent="0.2">
      <c r="A1606" s="34" t="s">
        <v>24</v>
      </c>
      <c r="B1606" s="35" t="s">
        <v>52</v>
      </c>
      <c r="C1606" s="34" t="s">
        <v>26</v>
      </c>
      <c r="D1606" s="34" t="s">
        <v>53</v>
      </c>
      <c r="E1606" s="33" t="s">
        <v>29</v>
      </c>
      <c r="F1606" s="94" t="s">
        <v>664</v>
      </c>
      <c r="G1606" s="94"/>
      <c r="H1606" s="94">
        <v>0.10293720000000001</v>
      </c>
      <c r="I1606" s="94"/>
      <c r="J1606" s="95">
        <v>6.1999999999999998E-3</v>
      </c>
      <c r="K1606" s="95"/>
      <c r="L1606" s="95"/>
    </row>
    <row r="1607" spans="1:12" ht="17.100000000000001" customHeight="1" x14ac:dyDescent="0.2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 t="s">
        <v>594</v>
      </c>
      <c r="K1607" s="29"/>
      <c r="L1607" s="29" t="s">
        <v>681</v>
      </c>
    </row>
    <row r="1608" spans="1:12" x14ac:dyDescent="0.2">
      <c r="A1608" s="80" t="s">
        <v>51</v>
      </c>
      <c r="B1608" s="80"/>
      <c r="C1608" s="80"/>
      <c r="D1608" s="80"/>
      <c r="E1608" s="80"/>
      <c r="F1608" s="80"/>
      <c r="G1608" s="80"/>
      <c r="H1608" s="80"/>
      <c r="I1608" s="32"/>
      <c r="J1608" s="32"/>
      <c r="K1608" s="32"/>
      <c r="L1608" s="32"/>
    </row>
    <row r="1609" spans="1:12" ht="17.100000000000001" customHeight="1" x14ac:dyDescent="0.2">
      <c r="A1609" s="32" t="s">
        <v>598</v>
      </c>
      <c r="B1609" s="29" t="s">
        <v>10</v>
      </c>
      <c r="C1609" s="32" t="s">
        <v>11</v>
      </c>
      <c r="D1609" s="32" t="s">
        <v>12</v>
      </c>
      <c r="E1609" s="28" t="s">
        <v>14</v>
      </c>
      <c r="F1609" s="86" t="s">
        <v>16</v>
      </c>
      <c r="G1609" s="86"/>
      <c r="H1609" s="86" t="s">
        <v>597</v>
      </c>
      <c r="I1609" s="86"/>
      <c r="J1609" s="86" t="s">
        <v>17</v>
      </c>
      <c r="K1609" s="86"/>
      <c r="L1609" s="86"/>
    </row>
    <row r="1610" spans="1:12" ht="24" customHeight="1" x14ac:dyDescent="0.2">
      <c r="A1610" s="34" t="s">
        <v>24</v>
      </c>
      <c r="B1610" s="35" t="s">
        <v>436</v>
      </c>
      <c r="C1610" s="34" t="s">
        <v>26</v>
      </c>
      <c r="D1610" s="34" t="s">
        <v>437</v>
      </c>
      <c r="E1610" s="33" t="s">
        <v>29</v>
      </c>
      <c r="F1610" s="94" t="s">
        <v>662</v>
      </c>
      <c r="G1610" s="94"/>
      <c r="H1610" s="94">
        <v>0.10293720000000001</v>
      </c>
      <c r="I1610" s="94"/>
      <c r="J1610" s="95">
        <v>0.1163</v>
      </c>
      <c r="K1610" s="95"/>
      <c r="L1610" s="95"/>
    </row>
    <row r="1611" spans="1:12" ht="24" customHeight="1" x14ac:dyDescent="0.2">
      <c r="A1611" s="34" t="s">
        <v>24</v>
      </c>
      <c r="B1611" s="35" t="s">
        <v>49</v>
      </c>
      <c r="C1611" s="34" t="s">
        <v>26</v>
      </c>
      <c r="D1611" s="34" t="s">
        <v>50</v>
      </c>
      <c r="E1611" s="33" t="s">
        <v>29</v>
      </c>
      <c r="F1611" s="94" t="s">
        <v>661</v>
      </c>
      <c r="G1611" s="94"/>
      <c r="H1611" s="94">
        <v>0.10293720000000001</v>
      </c>
      <c r="I1611" s="94"/>
      <c r="J1611" s="95">
        <v>8.3400000000000002E-2</v>
      </c>
      <c r="K1611" s="95"/>
      <c r="L1611" s="95"/>
    </row>
    <row r="1612" spans="1:12" ht="17.100000000000001" customHeight="1" x14ac:dyDescent="0.2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 t="s">
        <v>594</v>
      </c>
      <c r="K1612" s="29"/>
      <c r="L1612" s="29" t="s">
        <v>682</v>
      </c>
    </row>
    <row r="1613" spans="1:12" ht="17.100000000000001" customHeight="1" x14ac:dyDescent="0.2">
      <c r="A1613" s="32" t="s">
        <v>592</v>
      </c>
      <c r="B1613" s="32"/>
      <c r="C1613" s="32"/>
      <c r="D1613" s="32"/>
      <c r="E1613" s="32"/>
      <c r="F1613" s="32"/>
      <c r="G1613" s="32"/>
      <c r="H1613" s="32"/>
      <c r="I1613" s="32"/>
      <c r="J1613" s="32"/>
      <c r="K1613" s="32"/>
      <c r="L1613" s="32"/>
    </row>
    <row r="1614" spans="1:12" ht="17.100000000000001" customHeight="1" x14ac:dyDescent="0.2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 t="s">
        <v>591</v>
      </c>
      <c r="K1614" s="29"/>
      <c r="L1614" s="29" t="s">
        <v>715</v>
      </c>
    </row>
    <row r="1615" spans="1:12" ht="17.100000000000001" customHeight="1" x14ac:dyDescent="0.2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 t="s">
        <v>589</v>
      </c>
      <c r="K1615" s="29" t="s">
        <v>588</v>
      </c>
      <c r="L1615" s="29" t="s">
        <v>703</v>
      </c>
    </row>
    <row r="1616" spans="1:12" ht="17.100000000000001" customHeight="1" x14ac:dyDescent="0.2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 t="s">
        <v>586</v>
      </c>
      <c r="K1616" s="29"/>
      <c r="L1616" s="29" t="s">
        <v>714</v>
      </c>
    </row>
    <row r="1617" spans="1:12" ht="17.100000000000001" customHeight="1" x14ac:dyDescent="0.2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 t="s">
        <v>584</v>
      </c>
      <c r="K1617" s="29" t="s">
        <v>6</v>
      </c>
      <c r="L1617" s="29" t="s">
        <v>713</v>
      </c>
    </row>
    <row r="1618" spans="1:12" ht="17.100000000000001" customHeight="1" x14ac:dyDescent="0.2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 t="s">
        <v>582</v>
      </c>
      <c r="K1618" s="29"/>
      <c r="L1618" s="29" t="s">
        <v>712</v>
      </c>
    </row>
    <row r="1619" spans="1:12" ht="30" customHeight="1" x14ac:dyDescent="0.2">
      <c r="A1619" s="28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</row>
    <row r="1620" spans="1:12" ht="24" customHeight="1" x14ac:dyDescent="0.2">
      <c r="A1620" s="38" t="s">
        <v>822</v>
      </c>
      <c r="B1620" s="36" t="s">
        <v>377</v>
      </c>
      <c r="C1620" s="38" t="s">
        <v>20</v>
      </c>
      <c r="D1620" s="38" t="s">
        <v>378</v>
      </c>
      <c r="E1620" s="37" t="s">
        <v>115</v>
      </c>
      <c r="F1620" s="36"/>
      <c r="G1620" s="36"/>
      <c r="H1620" s="36"/>
      <c r="I1620" s="36"/>
      <c r="J1620" s="36"/>
      <c r="K1620" s="36"/>
      <c r="L1620" s="36"/>
    </row>
    <row r="1621" spans="1:12" x14ac:dyDescent="0.2">
      <c r="A1621" s="80" t="s">
        <v>28</v>
      </c>
      <c r="B1621" s="80"/>
      <c r="C1621" s="80"/>
      <c r="D1621" s="80"/>
      <c r="E1621" s="80"/>
      <c r="F1621" s="80"/>
      <c r="G1621" s="80"/>
      <c r="H1621" s="80"/>
      <c r="I1621" s="32"/>
      <c r="J1621" s="32"/>
      <c r="K1621" s="32"/>
      <c r="L1621" s="32"/>
    </row>
    <row r="1622" spans="1:12" ht="17.100000000000001" customHeight="1" x14ac:dyDescent="0.2">
      <c r="A1622" s="32" t="s">
        <v>598</v>
      </c>
      <c r="B1622" s="29" t="s">
        <v>10</v>
      </c>
      <c r="C1622" s="32" t="s">
        <v>11</v>
      </c>
      <c r="D1622" s="32" t="s">
        <v>12</v>
      </c>
      <c r="E1622" s="28" t="s">
        <v>14</v>
      </c>
      <c r="F1622" s="86" t="s">
        <v>16</v>
      </c>
      <c r="G1622" s="86"/>
      <c r="H1622" s="86" t="s">
        <v>597</v>
      </c>
      <c r="I1622" s="86"/>
      <c r="J1622" s="86" t="s">
        <v>17</v>
      </c>
      <c r="K1622" s="86"/>
      <c r="L1622" s="86"/>
    </row>
    <row r="1623" spans="1:12" ht="24" customHeight="1" x14ac:dyDescent="0.2">
      <c r="A1623" s="34" t="s">
        <v>24</v>
      </c>
      <c r="B1623" s="35" t="s">
        <v>133</v>
      </c>
      <c r="C1623" s="34" t="s">
        <v>26</v>
      </c>
      <c r="D1623" s="34" t="s">
        <v>134</v>
      </c>
      <c r="E1623" s="33" t="s">
        <v>29</v>
      </c>
      <c r="F1623" s="94" t="s">
        <v>644</v>
      </c>
      <c r="G1623" s="94"/>
      <c r="H1623" s="94">
        <v>59.992733999999999</v>
      </c>
      <c r="I1623" s="94"/>
      <c r="J1623" s="95">
        <v>779.30560000000003</v>
      </c>
      <c r="K1623" s="95"/>
      <c r="L1623" s="95"/>
    </row>
    <row r="1624" spans="1:12" ht="24" customHeight="1" x14ac:dyDescent="0.2">
      <c r="A1624" s="34" t="s">
        <v>24</v>
      </c>
      <c r="B1624" s="35" t="s">
        <v>131</v>
      </c>
      <c r="C1624" s="34" t="s">
        <v>26</v>
      </c>
      <c r="D1624" s="34" t="s">
        <v>132</v>
      </c>
      <c r="E1624" s="33" t="s">
        <v>29</v>
      </c>
      <c r="F1624" s="94" t="s">
        <v>643</v>
      </c>
      <c r="G1624" s="94"/>
      <c r="H1624" s="94">
        <v>39.995156000000001</v>
      </c>
      <c r="I1624" s="94"/>
      <c r="J1624" s="95">
        <v>613.92560000000003</v>
      </c>
      <c r="K1624" s="95"/>
      <c r="L1624" s="95"/>
    </row>
    <row r="1625" spans="1:12" ht="17.100000000000001" customHeight="1" x14ac:dyDescent="0.2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 t="s">
        <v>594</v>
      </c>
      <c r="K1625" s="29"/>
      <c r="L1625" s="29" t="s">
        <v>821</v>
      </c>
    </row>
    <row r="1626" spans="1:12" x14ac:dyDescent="0.2">
      <c r="A1626" s="80" t="s">
        <v>103</v>
      </c>
      <c r="B1626" s="80"/>
      <c r="C1626" s="80"/>
      <c r="D1626" s="80"/>
      <c r="E1626" s="80"/>
      <c r="F1626" s="80"/>
      <c r="G1626" s="80"/>
      <c r="H1626" s="80"/>
      <c r="I1626" s="32"/>
      <c r="J1626" s="32"/>
      <c r="K1626" s="32"/>
      <c r="L1626" s="32"/>
    </row>
    <row r="1627" spans="1:12" ht="17.100000000000001" customHeight="1" x14ac:dyDescent="0.2">
      <c r="A1627" s="32" t="s">
        <v>598</v>
      </c>
      <c r="B1627" s="29" t="s">
        <v>10</v>
      </c>
      <c r="C1627" s="32" t="s">
        <v>11</v>
      </c>
      <c r="D1627" s="32" t="s">
        <v>12</v>
      </c>
      <c r="E1627" s="28" t="s">
        <v>14</v>
      </c>
      <c r="F1627" s="86" t="s">
        <v>16</v>
      </c>
      <c r="G1627" s="86"/>
      <c r="H1627" s="86" t="s">
        <v>597</v>
      </c>
      <c r="I1627" s="86"/>
      <c r="J1627" s="86" t="s">
        <v>17</v>
      </c>
      <c r="K1627" s="86"/>
      <c r="L1627" s="86"/>
    </row>
    <row r="1628" spans="1:12" ht="24" customHeight="1" x14ac:dyDescent="0.2">
      <c r="A1628" s="34" t="s">
        <v>24</v>
      </c>
      <c r="B1628" s="35" t="s">
        <v>379</v>
      </c>
      <c r="C1628" s="34" t="s">
        <v>20</v>
      </c>
      <c r="D1628" s="34" t="s">
        <v>378</v>
      </c>
      <c r="E1628" s="33" t="s">
        <v>115</v>
      </c>
      <c r="F1628" s="94" t="s">
        <v>820</v>
      </c>
      <c r="G1628" s="94"/>
      <c r="H1628" s="94">
        <v>1</v>
      </c>
      <c r="I1628" s="94"/>
      <c r="J1628" s="95">
        <v>408.93</v>
      </c>
      <c r="K1628" s="95"/>
      <c r="L1628" s="95"/>
    </row>
    <row r="1629" spans="1:12" ht="17.100000000000001" customHeight="1" x14ac:dyDescent="0.2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 t="s">
        <v>594</v>
      </c>
      <c r="K1629" s="29"/>
      <c r="L1629" s="29" t="s">
        <v>820</v>
      </c>
    </row>
    <row r="1630" spans="1:12" ht="17.100000000000001" customHeight="1" x14ac:dyDescent="0.2">
      <c r="A1630" s="32" t="s">
        <v>592</v>
      </c>
      <c r="B1630" s="32"/>
      <c r="C1630" s="32"/>
      <c r="D1630" s="32"/>
      <c r="E1630" s="32"/>
      <c r="F1630" s="32"/>
      <c r="G1630" s="32"/>
      <c r="H1630" s="32"/>
      <c r="I1630" s="32"/>
      <c r="J1630" s="32"/>
      <c r="K1630" s="32"/>
      <c r="L1630" s="32"/>
    </row>
    <row r="1631" spans="1:12" ht="17.100000000000001" customHeight="1" x14ac:dyDescent="0.2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 t="s">
        <v>591</v>
      </c>
      <c r="K1631" s="29"/>
      <c r="L1631" s="29" t="s">
        <v>819</v>
      </c>
    </row>
    <row r="1632" spans="1:12" ht="17.100000000000001" customHeight="1" x14ac:dyDescent="0.2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 t="s">
        <v>589</v>
      </c>
      <c r="K1632" s="29" t="s">
        <v>588</v>
      </c>
      <c r="L1632" s="29" t="s">
        <v>818</v>
      </c>
    </row>
    <row r="1633" spans="1:12" ht="17.100000000000001" customHeight="1" x14ac:dyDescent="0.2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 t="s">
        <v>586</v>
      </c>
      <c r="K1633" s="29"/>
      <c r="L1633" s="29" t="s">
        <v>817</v>
      </c>
    </row>
    <row r="1634" spans="1:12" ht="17.100000000000001" customHeight="1" x14ac:dyDescent="0.2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 t="s">
        <v>584</v>
      </c>
      <c r="K1634" s="29" t="s">
        <v>6</v>
      </c>
      <c r="L1634" s="29" t="s">
        <v>816</v>
      </c>
    </row>
    <row r="1635" spans="1:12" ht="17.100000000000001" customHeight="1" x14ac:dyDescent="0.2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 t="s">
        <v>582</v>
      </c>
      <c r="K1635" s="29"/>
      <c r="L1635" s="29" t="s">
        <v>815</v>
      </c>
    </row>
    <row r="1636" spans="1:12" ht="30" customHeight="1" x14ac:dyDescent="0.2">
      <c r="A1636" s="28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</row>
    <row r="1637" spans="1:12" ht="24" customHeight="1" x14ac:dyDescent="0.2">
      <c r="A1637" s="38" t="s">
        <v>814</v>
      </c>
      <c r="B1637" s="36" t="s">
        <v>345</v>
      </c>
      <c r="C1637" s="38" t="s">
        <v>26</v>
      </c>
      <c r="D1637" s="38" t="s">
        <v>346</v>
      </c>
      <c r="E1637" s="37" t="s">
        <v>106</v>
      </c>
      <c r="F1637" s="36"/>
      <c r="G1637" s="36"/>
      <c r="H1637" s="36"/>
      <c r="I1637" s="36"/>
      <c r="J1637" s="36"/>
      <c r="K1637" s="36"/>
      <c r="L1637" s="36"/>
    </row>
    <row r="1638" spans="1:12" x14ac:dyDescent="0.2">
      <c r="A1638" s="80" t="s">
        <v>46</v>
      </c>
      <c r="B1638" s="80"/>
      <c r="C1638" s="80"/>
      <c r="D1638" s="80"/>
      <c r="E1638" s="80"/>
      <c r="F1638" s="80"/>
      <c r="G1638" s="80"/>
      <c r="H1638" s="80"/>
      <c r="I1638" s="32"/>
      <c r="J1638" s="32"/>
      <c r="K1638" s="32"/>
      <c r="L1638" s="32"/>
    </row>
    <row r="1639" spans="1:12" ht="17.100000000000001" customHeight="1" x14ac:dyDescent="0.2">
      <c r="A1639" s="32" t="s">
        <v>598</v>
      </c>
      <c r="B1639" s="29" t="s">
        <v>10</v>
      </c>
      <c r="C1639" s="32" t="s">
        <v>11</v>
      </c>
      <c r="D1639" s="32" t="s">
        <v>12</v>
      </c>
      <c r="E1639" s="28" t="s">
        <v>14</v>
      </c>
      <c r="F1639" s="86" t="s">
        <v>16</v>
      </c>
      <c r="G1639" s="86"/>
      <c r="H1639" s="86" t="s">
        <v>597</v>
      </c>
      <c r="I1639" s="86"/>
      <c r="J1639" s="86" t="s">
        <v>17</v>
      </c>
      <c r="K1639" s="86"/>
      <c r="L1639" s="86"/>
    </row>
    <row r="1640" spans="1:12" ht="24" customHeight="1" x14ac:dyDescent="0.2">
      <c r="A1640" s="34" t="s">
        <v>24</v>
      </c>
      <c r="B1640" s="35" t="s">
        <v>438</v>
      </c>
      <c r="C1640" s="34" t="s">
        <v>26</v>
      </c>
      <c r="D1640" s="34" t="s">
        <v>439</v>
      </c>
      <c r="E1640" s="33" t="s">
        <v>29</v>
      </c>
      <c r="F1640" s="94" t="s">
        <v>666</v>
      </c>
      <c r="G1640" s="94"/>
      <c r="H1640" s="94">
        <v>0.50667910000000005</v>
      </c>
      <c r="I1640" s="94"/>
      <c r="J1640" s="95">
        <v>0.54210000000000003</v>
      </c>
      <c r="K1640" s="95"/>
      <c r="L1640" s="95"/>
    </row>
    <row r="1641" spans="1:12" ht="24" customHeight="1" x14ac:dyDescent="0.2">
      <c r="A1641" s="34" t="s">
        <v>24</v>
      </c>
      <c r="B1641" s="35" t="s">
        <v>440</v>
      </c>
      <c r="C1641" s="34" t="s">
        <v>26</v>
      </c>
      <c r="D1641" s="34" t="s">
        <v>441</v>
      </c>
      <c r="E1641" s="33" t="s">
        <v>29</v>
      </c>
      <c r="F1641" s="94" t="s">
        <v>673</v>
      </c>
      <c r="G1641" s="94"/>
      <c r="H1641" s="94">
        <v>0.50667910000000005</v>
      </c>
      <c r="I1641" s="94"/>
      <c r="J1641" s="95">
        <v>0.3952</v>
      </c>
      <c r="K1641" s="95"/>
      <c r="L1641" s="95"/>
    </row>
    <row r="1642" spans="1:12" ht="17.100000000000001" customHeight="1" x14ac:dyDescent="0.2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 t="s">
        <v>594</v>
      </c>
      <c r="K1642" s="29"/>
      <c r="L1642" s="29" t="s">
        <v>672</v>
      </c>
    </row>
    <row r="1643" spans="1:12" x14ac:dyDescent="0.2">
      <c r="A1643" s="80" t="s">
        <v>28</v>
      </c>
      <c r="B1643" s="80"/>
      <c r="C1643" s="80"/>
      <c r="D1643" s="80"/>
      <c r="E1643" s="80"/>
      <c r="F1643" s="80"/>
      <c r="G1643" s="80"/>
      <c r="H1643" s="80"/>
      <c r="I1643" s="32"/>
      <c r="J1643" s="32"/>
      <c r="K1643" s="32"/>
      <c r="L1643" s="32"/>
    </row>
    <row r="1644" spans="1:12" ht="17.100000000000001" customHeight="1" x14ac:dyDescent="0.2">
      <c r="A1644" s="32" t="s">
        <v>598</v>
      </c>
      <c r="B1644" s="29" t="s">
        <v>10</v>
      </c>
      <c r="C1644" s="32" t="s">
        <v>11</v>
      </c>
      <c r="D1644" s="32" t="s">
        <v>12</v>
      </c>
      <c r="E1644" s="28" t="s">
        <v>14</v>
      </c>
      <c r="F1644" s="86" t="s">
        <v>16</v>
      </c>
      <c r="G1644" s="86"/>
      <c r="H1644" s="86" t="s">
        <v>597</v>
      </c>
      <c r="I1644" s="86"/>
      <c r="J1644" s="86" t="s">
        <v>17</v>
      </c>
      <c r="K1644" s="86"/>
      <c r="L1644" s="86"/>
    </row>
    <row r="1645" spans="1:12" ht="24" customHeight="1" x14ac:dyDescent="0.2">
      <c r="A1645" s="34" t="s">
        <v>24</v>
      </c>
      <c r="B1645" s="35" t="s">
        <v>133</v>
      </c>
      <c r="C1645" s="34" t="s">
        <v>26</v>
      </c>
      <c r="D1645" s="34" t="s">
        <v>134</v>
      </c>
      <c r="E1645" s="33" t="s">
        <v>29</v>
      </c>
      <c r="F1645" s="94" t="s">
        <v>644</v>
      </c>
      <c r="G1645" s="94"/>
      <c r="H1645" s="94">
        <v>0.26109680000000002</v>
      </c>
      <c r="I1645" s="94"/>
      <c r="J1645" s="95">
        <v>3.3915999999999999</v>
      </c>
      <c r="K1645" s="95"/>
      <c r="L1645" s="95"/>
    </row>
    <row r="1646" spans="1:12" ht="24" customHeight="1" x14ac:dyDescent="0.2">
      <c r="A1646" s="34" t="s">
        <v>24</v>
      </c>
      <c r="B1646" s="35" t="s">
        <v>131</v>
      </c>
      <c r="C1646" s="34" t="s">
        <v>26</v>
      </c>
      <c r="D1646" s="34" t="s">
        <v>132</v>
      </c>
      <c r="E1646" s="33" t="s">
        <v>29</v>
      </c>
      <c r="F1646" s="94" t="s">
        <v>643</v>
      </c>
      <c r="G1646" s="94"/>
      <c r="H1646" s="94">
        <v>0.26109680000000002</v>
      </c>
      <c r="I1646" s="94"/>
      <c r="J1646" s="95">
        <v>4.0077999999999996</v>
      </c>
      <c r="K1646" s="95"/>
      <c r="L1646" s="95"/>
    </row>
    <row r="1647" spans="1:12" ht="17.100000000000001" customHeight="1" x14ac:dyDescent="0.2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 t="s">
        <v>594</v>
      </c>
      <c r="K1647" s="29"/>
      <c r="L1647" s="29" t="s">
        <v>671</v>
      </c>
    </row>
    <row r="1648" spans="1:12" x14ac:dyDescent="0.2">
      <c r="A1648" s="80" t="s">
        <v>103</v>
      </c>
      <c r="B1648" s="80"/>
      <c r="C1648" s="80"/>
      <c r="D1648" s="80"/>
      <c r="E1648" s="80"/>
      <c r="F1648" s="80"/>
      <c r="G1648" s="80"/>
      <c r="H1648" s="80"/>
      <c r="I1648" s="32"/>
      <c r="J1648" s="32"/>
      <c r="K1648" s="32"/>
      <c r="L1648" s="32"/>
    </row>
    <row r="1649" spans="1:12" ht="17.100000000000001" customHeight="1" x14ac:dyDescent="0.2">
      <c r="A1649" s="32" t="s">
        <v>598</v>
      </c>
      <c r="B1649" s="29" t="s">
        <v>10</v>
      </c>
      <c r="C1649" s="32" t="s">
        <v>11</v>
      </c>
      <c r="D1649" s="32" t="s">
        <v>12</v>
      </c>
      <c r="E1649" s="28" t="s">
        <v>14</v>
      </c>
      <c r="F1649" s="86" t="s">
        <v>16</v>
      </c>
      <c r="G1649" s="86"/>
      <c r="H1649" s="86" t="s">
        <v>597</v>
      </c>
      <c r="I1649" s="86"/>
      <c r="J1649" s="86" t="s">
        <v>17</v>
      </c>
      <c r="K1649" s="86"/>
      <c r="L1649" s="86"/>
    </row>
    <row r="1650" spans="1:12" ht="24" customHeight="1" x14ac:dyDescent="0.2">
      <c r="A1650" s="34" t="s">
        <v>24</v>
      </c>
      <c r="B1650" s="35" t="s">
        <v>349</v>
      </c>
      <c r="C1650" s="34" t="s">
        <v>26</v>
      </c>
      <c r="D1650" s="34" t="s">
        <v>350</v>
      </c>
      <c r="E1650" s="33" t="s">
        <v>106</v>
      </c>
      <c r="F1650" s="94" t="s">
        <v>670</v>
      </c>
      <c r="G1650" s="94"/>
      <c r="H1650" s="94">
        <v>1.05</v>
      </c>
      <c r="I1650" s="94"/>
      <c r="J1650" s="95">
        <v>16.66</v>
      </c>
      <c r="K1650" s="95"/>
      <c r="L1650" s="95"/>
    </row>
    <row r="1651" spans="1:12" ht="36" customHeight="1" x14ac:dyDescent="0.2">
      <c r="A1651" s="34" t="s">
        <v>24</v>
      </c>
      <c r="B1651" s="35" t="s">
        <v>573</v>
      </c>
      <c r="C1651" s="34" t="s">
        <v>26</v>
      </c>
      <c r="D1651" s="34" t="s">
        <v>574</v>
      </c>
      <c r="E1651" s="33" t="s">
        <v>23</v>
      </c>
      <c r="F1651" s="94" t="s">
        <v>669</v>
      </c>
      <c r="G1651" s="94"/>
      <c r="H1651" s="94">
        <v>0.99779260000000003</v>
      </c>
      <c r="I1651" s="94"/>
      <c r="J1651" s="95">
        <v>0.26939999999999997</v>
      </c>
      <c r="K1651" s="95"/>
      <c r="L1651" s="95"/>
    </row>
    <row r="1652" spans="1:12" ht="24" customHeight="1" x14ac:dyDescent="0.2">
      <c r="A1652" s="34" t="s">
        <v>24</v>
      </c>
      <c r="B1652" s="35" t="s">
        <v>575</v>
      </c>
      <c r="C1652" s="34" t="s">
        <v>26</v>
      </c>
      <c r="D1652" s="34" t="s">
        <v>576</v>
      </c>
      <c r="E1652" s="33" t="s">
        <v>23</v>
      </c>
      <c r="F1652" s="94" t="s">
        <v>668</v>
      </c>
      <c r="G1652" s="94"/>
      <c r="H1652" s="94">
        <v>0.49889630000000001</v>
      </c>
      <c r="I1652" s="94"/>
      <c r="J1652" s="95">
        <v>3.9462999999999999</v>
      </c>
      <c r="K1652" s="95"/>
      <c r="L1652" s="95"/>
    </row>
    <row r="1653" spans="1:12" ht="17.100000000000001" customHeight="1" x14ac:dyDescent="0.2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 t="s">
        <v>594</v>
      </c>
      <c r="K1653" s="29"/>
      <c r="L1653" s="29" t="s">
        <v>667</v>
      </c>
    </row>
    <row r="1654" spans="1:12" x14ac:dyDescent="0.2">
      <c r="A1654" s="80" t="s">
        <v>444</v>
      </c>
      <c r="B1654" s="80"/>
      <c r="C1654" s="80"/>
      <c r="D1654" s="80"/>
      <c r="E1654" s="80"/>
      <c r="F1654" s="80"/>
      <c r="G1654" s="80"/>
      <c r="H1654" s="80"/>
      <c r="I1654" s="32"/>
      <c r="J1654" s="32"/>
      <c r="K1654" s="32"/>
      <c r="L1654" s="32"/>
    </row>
    <row r="1655" spans="1:12" ht="17.100000000000001" customHeight="1" x14ac:dyDescent="0.2">
      <c r="A1655" s="32" t="s">
        <v>598</v>
      </c>
      <c r="B1655" s="29" t="s">
        <v>10</v>
      </c>
      <c r="C1655" s="32" t="s">
        <v>11</v>
      </c>
      <c r="D1655" s="32" t="s">
        <v>12</v>
      </c>
      <c r="E1655" s="28" t="s">
        <v>14</v>
      </c>
      <c r="F1655" s="86" t="s">
        <v>16</v>
      </c>
      <c r="G1655" s="86"/>
      <c r="H1655" s="86" t="s">
        <v>597</v>
      </c>
      <c r="I1655" s="86"/>
      <c r="J1655" s="86" t="s">
        <v>17</v>
      </c>
      <c r="K1655" s="86"/>
      <c r="L1655" s="86"/>
    </row>
    <row r="1656" spans="1:12" ht="24" customHeight="1" x14ac:dyDescent="0.2">
      <c r="A1656" s="34" t="s">
        <v>24</v>
      </c>
      <c r="B1656" s="35" t="s">
        <v>442</v>
      </c>
      <c r="C1656" s="34" t="s">
        <v>26</v>
      </c>
      <c r="D1656" s="34" t="s">
        <v>443</v>
      </c>
      <c r="E1656" s="33" t="s">
        <v>29</v>
      </c>
      <c r="F1656" s="94" t="s">
        <v>666</v>
      </c>
      <c r="G1656" s="94"/>
      <c r="H1656" s="94">
        <v>0.50667910000000005</v>
      </c>
      <c r="I1656" s="94"/>
      <c r="J1656" s="95">
        <v>0.54210000000000003</v>
      </c>
      <c r="K1656" s="95"/>
      <c r="L1656" s="95"/>
    </row>
    <row r="1657" spans="1:12" ht="17.100000000000001" customHeight="1" x14ac:dyDescent="0.2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 t="s">
        <v>594</v>
      </c>
      <c r="K1657" s="29"/>
      <c r="L1657" s="29" t="s">
        <v>665</v>
      </c>
    </row>
    <row r="1658" spans="1:12" x14ac:dyDescent="0.2">
      <c r="A1658" s="80" t="s">
        <v>54</v>
      </c>
      <c r="B1658" s="80"/>
      <c r="C1658" s="80"/>
      <c r="D1658" s="80"/>
      <c r="E1658" s="80"/>
      <c r="F1658" s="80"/>
      <c r="G1658" s="80"/>
      <c r="H1658" s="80"/>
      <c r="I1658" s="32"/>
      <c r="J1658" s="32"/>
      <c r="K1658" s="32"/>
      <c r="L1658" s="32"/>
    </row>
    <row r="1659" spans="1:12" ht="17.100000000000001" customHeight="1" x14ac:dyDescent="0.2">
      <c r="A1659" s="32" t="s">
        <v>598</v>
      </c>
      <c r="B1659" s="29" t="s">
        <v>10</v>
      </c>
      <c r="C1659" s="32" t="s">
        <v>11</v>
      </c>
      <c r="D1659" s="32" t="s">
        <v>12</v>
      </c>
      <c r="E1659" s="28" t="s">
        <v>14</v>
      </c>
      <c r="F1659" s="86" t="s">
        <v>16</v>
      </c>
      <c r="G1659" s="86"/>
      <c r="H1659" s="86" t="s">
        <v>597</v>
      </c>
      <c r="I1659" s="86"/>
      <c r="J1659" s="86" t="s">
        <v>17</v>
      </c>
      <c r="K1659" s="86"/>
      <c r="L1659" s="86"/>
    </row>
    <row r="1660" spans="1:12" ht="24" customHeight="1" x14ac:dyDescent="0.2">
      <c r="A1660" s="34" t="s">
        <v>24</v>
      </c>
      <c r="B1660" s="35" t="s">
        <v>52</v>
      </c>
      <c r="C1660" s="34" t="s">
        <v>26</v>
      </c>
      <c r="D1660" s="34" t="s">
        <v>53</v>
      </c>
      <c r="E1660" s="33" t="s">
        <v>29</v>
      </c>
      <c r="F1660" s="94" t="s">
        <v>664</v>
      </c>
      <c r="G1660" s="94"/>
      <c r="H1660" s="94">
        <v>0.50667910000000005</v>
      </c>
      <c r="I1660" s="94"/>
      <c r="J1660" s="95">
        <v>3.04E-2</v>
      </c>
      <c r="K1660" s="95"/>
      <c r="L1660" s="95"/>
    </row>
    <row r="1661" spans="1:12" ht="17.100000000000001" customHeight="1" x14ac:dyDescent="0.2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 t="s">
        <v>594</v>
      </c>
      <c r="K1661" s="29"/>
      <c r="L1661" s="29" t="s">
        <v>663</v>
      </c>
    </row>
    <row r="1662" spans="1:12" x14ac:dyDescent="0.2">
      <c r="A1662" s="80" t="s">
        <v>51</v>
      </c>
      <c r="B1662" s="80"/>
      <c r="C1662" s="80"/>
      <c r="D1662" s="80"/>
      <c r="E1662" s="80"/>
      <c r="F1662" s="80"/>
      <c r="G1662" s="80"/>
      <c r="H1662" s="80"/>
      <c r="I1662" s="32"/>
      <c r="J1662" s="32"/>
      <c r="K1662" s="32"/>
      <c r="L1662" s="32"/>
    </row>
    <row r="1663" spans="1:12" ht="17.100000000000001" customHeight="1" x14ac:dyDescent="0.2">
      <c r="A1663" s="32" t="s">
        <v>598</v>
      </c>
      <c r="B1663" s="29" t="s">
        <v>10</v>
      </c>
      <c r="C1663" s="32" t="s">
        <v>11</v>
      </c>
      <c r="D1663" s="32" t="s">
        <v>12</v>
      </c>
      <c r="E1663" s="28" t="s">
        <v>14</v>
      </c>
      <c r="F1663" s="86" t="s">
        <v>16</v>
      </c>
      <c r="G1663" s="86"/>
      <c r="H1663" s="86" t="s">
        <v>597</v>
      </c>
      <c r="I1663" s="86"/>
      <c r="J1663" s="86" t="s">
        <v>17</v>
      </c>
      <c r="K1663" s="86"/>
      <c r="L1663" s="86"/>
    </row>
    <row r="1664" spans="1:12" ht="24" customHeight="1" x14ac:dyDescent="0.2">
      <c r="A1664" s="34" t="s">
        <v>24</v>
      </c>
      <c r="B1664" s="35" t="s">
        <v>436</v>
      </c>
      <c r="C1664" s="34" t="s">
        <v>26</v>
      </c>
      <c r="D1664" s="34" t="s">
        <v>437</v>
      </c>
      <c r="E1664" s="33" t="s">
        <v>29</v>
      </c>
      <c r="F1664" s="94" t="s">
        <v>662</v>
      </c>
      <c r="G1664" s="94"/>
      <c r="H1664" s="94">
        <v>0.50667910000000005</v>
      </c>
      <c r="I1664" s="94"/>
      <c r="J1664" s="95">
        <v>0.57250000000000001</v>
      </c>
      <c r="K1664" s="95"/>
      <c r="L1664" s="95"/>
    </row>
    <row r="1665" spans="1:12" ht="24" customHeight="1" x14ac:dyDescent="0.2">
      <c r="A1665" s="34" t="s">
        <v>24</v>
      </c>
      <c r="B1665" s="35" t="s">
        <v>49</v>
      </c>
      <c r="C1665" s="34" t="s">
        <v>26</v>
      </c>
      <c r="D1665" s="34" t="s">
        <v>50</v>
      </c>
      <c r="E1665" s="33" t="s">
        <v>29</v>
      </c>
      <c r="F1665" s="94" t="s">
        <v>661</v>
      </c>
      <c r="G1665" s="94"/>
      <c r="H1665" s="94">
        <v>0.50667910000000005</v>
      </c>
      <c r="I1665" s="94"/>
      <c r="J1665" s="95">
        <v>0.41039999999999999</v>
      </c>
      <c r="K1665" s="95"/>
      <c r="L1665" s="95"/>
    </row>
    <row r="1666" spans="1:12" ht="17.100000000000001" customHeight="1" x14ac:dyDescent="0.2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 t="s">
        <v>594</v>
      </c>
      <c r="K1666" s="29"/>
      <c r="L1666" s="29" t="s">
        <v>660</v>
      </c>
    </row>
    <row r="1667" spans="1:12" ht="17.100000000000001" customHeight="1" x14ac:dyDescent="0.2">
      <c r="A1667" s="32" t="s">
        <v>592</v>
      </c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</row>
    <row r="1668" spans="1:12" ht="17.100000000000001" customHeight="1" x14ac:dyDescent="0.2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 t="s">
        <v>591</v>
      </c>
      <c r="K1668" s="29"/>
      <c r="L1668" s="29" t="s">
        <v>659</v>
      </c>
    </row>
    <row r="1669" spans="1:12" ht="17.100000000000001" customHeight="1" x14ac:dyDescent="0.2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 t="s">
        <v>589</v>
      </c>
      <c r="K1669" s="29" t="s">
        <v>588</v>
      </c>
      <c r="L1669" s="29" t="s">
        <v>658</v>
      </c>
    </row>
    <row r="1670" spans="1:12" ht="17.100000000000001" customHeight="1" x14ac:dyDescent="0.2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 t="s">
        <v>586</v>
      </c>
      <c r="K1670" s="29"/>
      <c r="L1670" s="29" t="s">
        <v>657</v>
      </c>
    </row>
    <row r="1671" spans="1:12" ht="17.100000000000001" customHeight="1" x14ac:dyDescent="0.2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 t="s">
        <v>584</v>
      </c>
      <c r="K1671" s="29" t="s">
        <v>6</v>
      </c>
      <c r="L1671" s="29" t="s">
        <v>656</v>
      </c>
    </row>
    <row r="1672" spans="1:12" ht="17.100000000000001" customHeight="1" x14ac:dyDescent="0.2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 t="s">
        <v>582</v>
      </c>
      <c r="K1672" s="29"/>
      <c r="L1672" s="29" t="s">
        <v>655</v>
      </c>
    </row>
    <row r="1673" spans="1:12" ht="30" customHeight="1" x14ac:dyDescent="0.2">
      <c r="A1673" s="28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</row>
    <row r="1674" spans="1:12" ht="24" customHeight="1" x14ac:dyDescent="0.2">
      <c r="A1674" s="38" t="s">
        <v>813</v>
      </c>
      <c r="B1674" s="36" t="s">
        <v>352</v>
      </c>
      <c r="C1674" s="38" t="s">
        <v>20</v>
      </c>
      <c r="D1674" s="38" t="s">
        <v>353</v>
      </c>
      <c r="E1674" s="37" t="s">
        <v>115</v>
      </c>
      <c r="F1674" s="36"/>
      <c r="G1674" s="36"/>
      <c r="H1674" s="36"/>
      <c r="I1674" s="36"/>
      <c r="J1674" s="36"/>
      <c r="K1674" s="36"/>
      <c r="L1674" s="36"/>
    </row>
    <row r="1675" spans="1:12" x14ac:dyDescent="0.2">
      <c r="A1675" s="80" t="s">
        <v>28</v>
      </c>
      <c r="B1675" s="80"/>
      <c r="C1675" s="80"/>
      <c r="D1675" s="80"/>
      <c r="E1675" s="80"/>
      <c r="F1675" s="80"/>
      <c r="G1675" s="80"/>
      <c r="H1675" s="80"/>
      <c r="I1675" s="32"/>
      <c r="J1675" s="32"/>
      <c r="K1675" s="32"/>
      <c r="L1675" s="32"/>
    </row>
    <row r="1676" spans="1:12" ht="17.100000000000001" customHeight="1" x14ac:dyDescent="0.2">
      <c r="A1676" s="32" t="s">
        <v>598</v>
      </c>
      <c r="B1676" s="29" t="s">
        <v>10</v>
      </c>
      <c r="C1676" s="32" t="s">
        <v>11</v>
      </c>
      <c r="D1676" s="32" t="s">
        <v>12</v>
      </c>
      <c r="E1676" s="28" t="s">
        <v>14</v>
      </c>
      <c r="F1676" s="86" t="s">
        <v>16</v>
      </c>
      <c r="G1676" s="86"/>
      <c r="H1676" s="86" t="s">
        <v>597</v>
      </c>
      <c r="I1676" s="86"/>
      <c r="J1676" s="86" t="s">
        <v>17</v>
      </c>
      <c r="K1676" s="86"/>
      <c r="L1676" s="86"/>
    </row>
    <row r="1677" spans="1:12" ht="24" customHeight="1" x14ac:dyDescent="0.2">
      <c r="A1677" s="34" t="s">
        <v>24</v>
      </c>
      <c r="B1677" s="35" t="s">
        <v>133</v>
      </c>
      <c r="C1677" s="34" t="s">
        <v>26</v>
      </c>
      <c r="D1677" s="34" t="s">
        <v>134</v>
      </c>
      <c r="E1677" s="33" t="s">
        <v>29</v>
      </c>
      <c r="F1677" s="94" t="s">
        <v>644</v>
      </c>
      <c r="G1677" s="94"/>
      <c r="H1677" s="94">
        <v>0.3298065</v>
      </c>
      <c r="I1677" s="94"/>
      <c r="J1677" s="95">
        <v>4.2842000000000002</v>
      </c>
      <c r="K1677" s="95"/>
      <c r="L1677" s="95"/>
    </row>
    <row r="1678" spans="1:12" ht="24" customHeight="1" x14ac:dyDescent="0.2">
      <c r="A1678" s="34" t="s">
        <v>24</v>
      </c>
      <c r="B1678" s="35" t="s">
        <v>131</v>
      </c>
      <c r="C1678" s="34" t="s">
        <v>26</v>
      </c>
      <c r="D1678" s="34" t="s">
        <v>132</v>
      </c>
      <c r="E1678" s="33" t="s">
        <v>29</v>
      </c>
      <c r="F1678" s="94" t="s">
        <v>643</v>
      </c>
      <c r="G1678" s="94"/>
      <c r="H1678" s="94">
        <v>0.3298065</v>
      </c>
      <c r="I1678" s="94"/>
      <c r="J1678" s="95">
        <v>5.0625</v>
      </c>
      <c r="K1678" s="95"/>
      <c r="L1678" s="95"/>
    </row>
    <row r="1679" spans="1:12" ht="17.100000000000001" customHeight="1" x14ac:dyDescent="0.2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 t="s">
        <v>594</v>
      </c>
      <c r="K1679" s="29"/>
      <c r="L1679" s="29" t="s">
        <v>653</v>
      </c>
    </row>
    <row r="1680" spans="1:12" x14ac:dyDescent="0.2">
      <c r="A1680" s="80" t="s">
        <v>103</v>
      </c>
      <c r="B1680" s="80"/>
      <c r="C1680" s="80"/>
      <c r="D1680" s="80"/>
      <c r="E1680" s="80"/>
      <c r="F1680" s="80"/>
      <c r="G1680" s="80"/>
      <c r="H1680" s="80"/>
      <c r="I1680" s="32"/>
      <c r="J1680" s="32"/>
      <c r="K1680" s="32"/>
      <c r="L1680" s="32"/>
    </row>
    <row r="1681" spans="1:12" ht="17.100000000000001" customHeight="1" x14ac:dyDescent="0.2">
      <c r="A1681" s="32" t="s">
        <v>598</v>
      </c>
      <c r="B1681" s="29" t="s">
        <v>10</v>
      </c>
      <c r="C1681" s="32" t="s">
        <v>11</v>
      </c>
      <c r="D1681" s="32" t="s">
        <v>12</v>
      </c>
      <c r="E1681" s="28" t="s">
        <v>14</v>
      </c>
      <c r="F1681" s="86" t="s">
        <v>16</v>
      </c>
      <c r="G1681" s="86"/>
      <c r="H1681" s="86" t="s">
        <v>597</v>
      </c>
      <c r="I1681" s="86"/>
      <c r="J1681" s="86" t="s">
        <v>17</v>
      </c>
      <c r="K1681" s="86"/>
      <c r="L1681" s="86"/>
    </row>
    <row r="1682" spans="1:12" ht="24" customHeight="1" x14ac:dyDescent="0.2">
      <c r="A1682" s="34" t="s">
        <v>24</v>
      </c>
      <c r="B1682" s="35" t="s">
        <v>354</v>
      </c>
      <c r="C1682" s="34" t="s">
        <v>20</v>
      </c>
      <c r="D1682" s="34" t="s">
        <v>353</v>
      </c>
      <c r="E1682" s="33" t="s">
        <v>115</v>
      </c>
      <c r="F1682" s="94" t="s">
        <v>652</v>
      </c>
      <c r="G1682" s="94"/>
      <c r="H1682" s="94">
        <v>1</v>
      </c>
      <c r="I1682" s="94"/>
      <c r="J1682" s="95">
        <v>1674.14</v>
      </c>
      <c r="K1682" s="95"/>
      <c r="L1682" s="95"/>
    </row>
    <row r="1683" spans="1:12" ht="17.100000000000001" customHeight="1" x14ac:dyDescent="0.2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 t="s">
        <v>594</v>
      </c>
      <c r="K1683" s="29"/>
      <c r="L1683" s="29" t="s">
        <v>652</v>
      </c>
    </row>
    <row r="1684" spans="1:12" ht="17.100000000000001" customHeight="1" x14ac:dyDescent="0.2">
      <c r="A1684" s="32" t="s">
        <v>592</v>
      </c>
      <c r="B1684" s="32"/>
      <c r="C1684" s="32"/>
      <c r="D1684" s="32"/>
      <c r="E1684" s="32"/>
      <c r="F1684" s="32"/>
      <c r="G1684" s="32"/>
      <c r="H1684" s="32"/>
      <c r="I1684" s="32"/>
      <c r="J1684" s="32"/>
      <c r="K1684" s="32"/>
      <c r="L1684" s="32"/>
    </row>
    <row r="1685" spans="1:12" ht="17.100000000000001" customHeight="1" x14ac:dyDescent="0.2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 t="s">
        <v>591</v>
      </c>
      <c r="K1685" s="29"/>
      <c r="L1685" s="29" t="s">
        <v>651</v>
      </c>
    </row>
    <row r="1686" spans="1:12" ht="17.100000000000001" customHeight="1" x14ac:dyDescent="0.2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 t="s">
        <v>589</v>
      </c>
      <c r="K1686" s="29" t="s">
        <v>588</v>
      </c>
      <c r="L1686" s="29" t="s">
        <v>650</v>
      </c>
    </row>
    <row r="1687" spans="1:12" ht="17.100000000000001" customHeight="1" x14ac:dyDescent="0.2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 t="s">
        <v>586</v>
      </c>
      <c r="K1687" s="29"/>
      <c r="L1687" s="29" t="s">
        <v>649</v>
      </c>
    </row>
    <row r="1688" spans="1:12" ht="17.100000000000001" customHeight="1" x14ac:dyDescent="0.2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 t="s">
        <v>584</v>
      </c>
      <c r="K1688" s="29" t="s">
        <v>6</v>
      </c>
      <c r="L1688" s="29" t="s">
        <v>648</v>
      </c>
    </row>
    <row r="1689" spans="1:12" ht="17.100000000000001" customHeight="1" x14ac:dyDescent="0.2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 t="s">
        <v>582</v>
      </c>
      <c r="K1689" s="29"/>
      <c r="L1689" s="29" t="s">
        <v>647</v>
      </c>
    </row>
    <row r="1690" spans="1:12" ht="30" customHeight="1" x14ac:dyDescent="0.2">
      <c r="A1690" s="28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</row>
    <row r="1691" spans="1:12" ht="72" customHeight="1" x14ac:dyDescent="0.2">
      <c r="A1691" s="38" t="s">
        <v>812</v>
      </c>
      <c r="B1691" s="36" t="s">
        <v>356</v>
      </c>
      <c r="C1691" s="38" t="s">
        <v>20</v>
      </c>
      <c r="D1691" s="38" t="s">
        <v>357</v>
      </c>
      <c r="E1691" s="37" t="s">
        <v>23</v>
      </c>
      <c r="F1691" s="36"/>
      <c r="G1691" s="36"/>
      <c r="H1691" s="36"/>
      <c r="I1691" s="36"/>
      <c r="J1691" s="36"/>
      <c r="K1691" s="36"/>
      <c r="L1691" s="36"/>
    </row>
    <row r="1692" spans="1:12" x14ac:dyDescent="0.2">
      <c r="A1692" s="80" t="s">
        <v>46</v>
      </c>
      <c r="B1692" s="80"/>
      <c r="C1692" s="80"/>
      <c r="D1692" s="80"/>
      <c r="E1692" s="80"/>
      <c r="F1692" s="80"/>
      <c r="G1692" s="80"/>
      <c r="H1692" s="80"/>
      <c r="I1692" s="32"/>
      <c r="J1692" s="32"/>
      <c r="K1692" s="32"/>
      <c r="L1692" s="32"/>
    </row>
    <row r="1693" spans="1:12" ht="17.100000000000001" customHeight="1" x14ac:dyDescent="0.2">
      <c r="A1693" s="32" t="s">
        <v>598</v>
      </c>
      <c r="B1693" s="29" t="s">
        <v>10</v>
      </c>
      <c r="C1693" s="32" t="s">
        <v>11</v>
      </c>
      <c r="D1693" s="32" t="s">
        <v>12</v>
      </c>
      <c r="E1693" s="28" t="s">
        <v>14</v>
      </c>
      <c r="F1693" s="86" t="s">
        <v>16</v>
      </c>
      <c r="G1693" s="86"/>
      <c r="H1693" s="86" t="s">
        <v>597</v>
      </c>
      <c r="I1693" s="86"/>
      <c r="J1693" s="86" t="s">
        <v>17</v>
      </c>
      <c r="K1693" s="86"/>
      <c r="L1693" s="86"/>
    </row>
    <row r="1694" spans="1:12" ht="72" customHeight="1" x14ac:dyDescent="0.2">
      <c r="A1694" s="34" t="s">
        <v>24</v>
      </c>
      <c r="B1694" s="35" t="s">
        <v>358</v>
      </c>
      <c r="C1694" s="34" t="s">
        <v>20</v>
      </c>
      <c r="D1694" s="34" t="s">
        <v>357</v>
      </c>
      <c r="E1694" s="33" t="s">
        <v>115</v>
      </c>
      <c r="F1694" s="94" t="s">
        <v>645</v>
      </c>
      <c r="G1694" s="94"/>
      <c r="H1694" s="94">
        <v>1</v>
      </c>
      <c r="I1694" s="94"/>
      <c r="J1694" s="95">
        <v>772.01</v>
      </c>
      <c r="K1694" s="95"/>
      <c r="L1694" s="95"/>
    </row>
    <row r="1695" spans="1:12" ht="17.100000000000001" customHeight="1" x14ac:dyDescent="0.2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 t="s">
        <v>594</v>
      </c>
      <c r="K1695" s="29"/>
      <c r="L1695" s="29" t="s">
        <v>645</v>
      </c>
    </row>
    <row r="1696" spans="1:12" x14ac:dyDescent="0.2">
      <c r="A1696" s="80" t="s">
        <v>28</v>
      </c>
      <c r="B1696" s="80"/>
      <c r="C1696" s="80"/>
      <c r="D1696" s="80"/>
      <c r="E1696" s="80"/>
      <c r="F1696" s="80"/>
      <c r="G1696" s="80"/>
      <c r="H1696" s="80"/>
      <c r="I1696" s="32"/>
      <c r="J1696" s="32"/>
      <c r="K1696" s="32"/>
      <c r="L1696" s="32"/>
    </row>
    <row r="1697" spans="1:12" ht="17.100000000000001" customHeight="1" x14ac:dyDescent="0.2">
      <c r="A1697" s="32" t="s">
        <v>598</v>
      </c>
      <c r="B1697" s="29" t="s">
        <v>10</v>
      </c>
      <c r="C1697" s="32" t="s">
        <v>11</v>
      </c>
      <c r="D1697" s="32" t="s">
        <v>12</v>
      </c>
      <c r="E1697" s="28" t="s">
        <v>14</v>
      </c>
      <c r="F1697" s="86" t="s">
        <v>16</v>
      </c>
      <c r="G1697" s="86"/>
      <c r="H1697" s="86" t="s">
        <v>597</v>
      </c>
      <c r="I1697" s="86"/>
      <c r="J1697" s="86" t="s">
        <v>17</v>
      </c>
      <c r="K1697" s="86"/>
      <c r="L1697" s="86"/>
    </row>
    <row r="1698" spans="1:12" ht="24" customHeight="1" x14ac:dyDescent="0.2">
      <c r="A1698" s="34" t="s">
        <v>24</v>
      </c>
      <c r="B1698" s="35" t="s">
        <v>25</v>
      </c>
      <c r="C1698" s="34" t="s">
        <v>26</v>
      </c>
      <c r="D1698" s="34" t="s">
        <v>27</v>
      </c>
      <c r="E1698" s="33" t="s">
        <v>29</v>
      </c>
      <c r="F1698" s="94" t="s">
        <v>596</v>
      </c>
      <c r="G1698" s="94"/>
      <c r="H1698" s="94">
        <v>4.9996404999999999</v>
      </c>
      <c r="I1698" s="94"/>
      <c r="J1698" s="95">
        <v>404.02089999999998</v>
      </c>
      <c r="K1698" s="95"/>
      <c r="L1698" s="95"/>
    </row>
    <row r="1699" spans="1:12" ht="24" customHeight="1" x14ac:dyDescent="0.2">
      <c r="A1699" s="34" t="s">
        <v>24</v>
      </c>
      <c r="B1699" s="35" t="s">
        <v>133</v>
      </c>
      <c r="C1699" s="34" t="s">
        <v>26</v>
      </c>
      <c r="D1699" s="34" t="s">
        <v>134</v>
      </c>
      <c r="E1699" s="33" t="s">
        <v>29</v>
      </c>
      <c r="F1699" s="94" t="s">
        <v>644</v>
      </c>
      <c r="G1699" s="94"/>
      <c r="H1699" s="94">
        <v>9.9992809999999999</v>
      </c>
      <c r="I1699" s="94"/>
      <c r="J1699" s="95">
        <v>129.89070000000001</v>
      </c>
      <c r="K1699" s="95"/>
      <c r="L1699" s="95"/>
    </row>
    <row r="1700" spans="1:12" ht="24" customHeight="1" x14ac:dyDescent="0.2">
      <c r="A1700" s="34" t="s">
        <v>24</v>
      </c>
      <c r="B1700" s="35" t="s">
        <v>131</v>
      </c>
      <c r="C1700" s="34" t="s">
        <v>26</v>
      </c>
      <c r="D1700" s="34" t="s">
        <v>132</v>
      </c>
      <c r="E1700" s="33" t="s">
        <v>29</v>
      </c>
      <c r="F1700" s="94" t="s">
        <v>643</v>
      </c>
      <c r="G1700" s="94"/>
      <c r="H1700" s="94">
        <v>9.9992809999999999</v>
      </c>
      <c r="I1700" s="94"/>
      <c r="J1700" s="95">
        <v>153.489</v>
      </c>
      <c r="K1700" s="95"/>
      <c r="L1700" s="95"/>
    </row>
    <row r="1701" spans="1:12" ht="17.100000000000001" customHeight="1" x14ac:dyDescent="0.2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 t="s">
        <v>594</v>
      </c>
      <c r="K1701" s="29"/>
      <c r="L1701" s="29" t="s">
        <v>642</v>
      </c>
    </row>
    <row r="1702" spans="1:12" ht="17.100000000000001" customHeight="1" x14ac:dyDescent="0.2">
      <c r="A1702" s="32" t="s">
        <v>592</v>
      </c>
      <c r="B1702" s="32"/>
      <c r="C1702" s="32"/>
      <c r="D1702" s="32"/>
      <c r="E1702" s="32"/>
      <c r="F1702" s="32"/>
      <c r="G1702" s="32"/>
      <c r="H1702" s="32"/>
      <c r="I1702" s="32"/>
      <c r="J1702" s="32"/>
      <c r="K1702" s="32"/>
      <c r="L1702" s="32"/>
    </row>
    <row r="1703" spans="1:12" ht="17.100000000000001" customHeight="1" x14ac:dyDescent="0.2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 t="s">
        <v>591</v>
      </c>
      <c r="K1703" s="29"/>
      <c r="L1703" s="29" t="s">
        <v>641</v>
      </c>
    </row>
    <row r="1704" spans="1:12" ht="17.100000000000001" customHeight="1" x14ac:dyDescent="0.2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 t="s">
        <v>589</v>
      </c>
      <c r="K1704" s="29" t="s">
        <v>588</v>
      </c>
      <c r="L1704" s="29" t="s">
        <v>640</v>
      </c>
    </row>
    <row r="1705" spans="1:12" ht="17.100000000000001" customHeight="1" x14ac:dyDescent="0.2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 t="s">
        <v>586</v>
      </c>
      <c r="K1705" s="29"/>
      <c r="L1705" s="29" t="s">
        <v>639</v>
      </c>
    </row>
    <row r="1706" spans="1:12" ht="17.100000000000001" customHeight="1" x14ac:dyDescent="0.2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 t="s">
        <v>584</v>
      </c>
      <c r="K1706" s="29" t="s">
        <v>6</v>
      </c>
      <c r="L1706" s="29" t="s">
        <v>638</v>
      </c>
    </row>
    <row r="1707" spans="1:12" ht="17.100000000000001" customHeight="1" x14ac:dyDescent="0.2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 t="s">
        <v>582</v>
      </c>
      <c r="K1707" s="29"/>
      <c r="L1707" s="29" t="s">
        <v>637</v>
      </c>
    </row>
    <row r="1708" spans="1:12" ht="30" customHeight="1" x14ac:dyDescent="0.2">
      <c r="A1708" s="28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</row>
    <row r="1709" spans="1:12" ht="36" customHeight="1" x14ac:dyDescent="0.2">
      <c r="A1709" s="38" t="s">
        <v>811</v>
      </c>
      <c r="B1709" s="36" t="s">
        <v>297</v>
      </c>
      <c r="C1709" s="38" t="s">
        <v>26</v>
      </c>
      <c r="D1709" s="38" t="s">
        <v>384</v>
      </c>
      <c r="E1709" s="37" t="s">
        <v>106</v>
      </c>
      <c r="F1709" s="36"/>
      <c r="G1709" s="36"/>
      <c r="H1709" s="36"/>
      <c r="I1709" s="36"/>
      <c r="J1709" s="36"/>
      <c r="K1709" s="36"/>
      <c r="L1709" s="36"/>
    </row>
    <row r="1710" spans="1:12" x14ac:dyDescent="0.2">
      <c r="A1710" s="80" t="s">
        <v>46</v>
      </c>
      <c r="B1710" s="80"/>
      <c r="C1710" s="80"/>
      <c r="D1710" s="80"/>
      <c r="E1710" s="80"/>
      <c r="F1710" s="80"/>
      <c r="G1710" s="80"/>
      <c r="H1710" s="80"/>
      <c r="I1710" s="32"/>
      <c r="J1710" s="32"/>
      <c r="K1710" s="32"/>
      <c r="L1710" s="32"/>
    </row>
    <row r="1711" spans="1:12" ht="17.100000000000001" customHeight="1" x14ac:dyDescent="0.2">
      <c r="A1711" s="32" t="s">
        <v>598</v>
      </c>
      <c r="B1711" s="29" t="s">
        <v>10</v>
      </c>
      <c r="C1711" s="32" t="s">
        <v>11</v>
      </c>
      <c r="D1711" s="32" t="s">
        <v>12</v>
      </c>
      <c r="E1711" s="28" t="s">
        <v>14</v>
      </c>
      <c r="F1711" s="86" t="s">
        <v>16</v>
      </c>
      <c r="G1711" s="86"/>
      <c r="H1711" s="86" t="s">
        <v>597</v>
      </c>
      <c r="I1711" s="86"/>
      <c r="J1711" s="86" t="s">
        <v>17</v>
      </c>
      <c r="K1711" s="86"/>
      <c r="L1711" s="86"/>
    </row>
    <row r="1712" spans="1:12" ht="24" customHeight="1" x14ac:dyDescent="0.2">
      <c r="A1712" s="34" t="s">
        <v>24</v>
      </c>
      <c r="B1712" s="35" t="s">
        <v>438</v>
      </c>
      <c r="C1712" s="34" t="s">
        <v>26</v>
      </c>
      <c r="D1712" s="34" t="s">
        <v>439</v>
      </c>
      <c r="E1712" s="33" t="s">
        <v>29</v>
      </c>
      <c r="F1712" s="94" t="s">
        <v>666</v>
      </c>
      <c r="G1712" s="94"/>
      <c r="H1712" s="94">
        <v>0.73867459999999996</v>
      </c>
      <c r="I1712" s="94"/>
      <c r="J1712" s="95">
        <v>0.79039999999999999</v>
      </c>
      <c r="K1712" s="95"/>
      <c r="L1712" s="95"/>
    </row>
    <row r="1713" spans="1:12" ht="24" customHeight="1" x14ac:dyDescent="0.2">
      <c r="A1713" s="34" t="s">
        <v>24</v>
      </c>
      <c r="B1713" s="35" t="s">
        <v>440</v>
      </c>
      <c r="C1713" s="34" t="s">
        <v>26</v>
      </c>
      <c r="D1713" s="34" t="s">
        <v>441</v>
      </c>
      <c r="E1713" s="33" t="s">
        <v>29</v>
      </c>
      <c r="F1713" s="94" t="s">
        <v>673</v>
      </c>
      <c r="G1713" s="94"/>
      <c r="H1713" s="94">
        <v>0.73867459999999996</v>
      </c>
      <c r="I1713" s="94"/>
      <c r="J1713" s="95">
        <v>0.57620000000000005</v>
      </c>
      <c r="K1713" s="95"/>
      <c r="L1713" s="95"/>
    </row>
    <row r="1714" spans="1:12" ht="24" customHeight="1" x14ac:dyDescent="0.2">
      <c r="A1714" s="34" t="s">
        <v>24</v>
      </c>
      <c r="B1714" s="35" t="s">
        <v>449</v>
      </c>
      <c r="C1714" s="34" t="s">
        <v>26</v>
      </c>
      <c r="D1714" s="34" t="s">
        <v>450</v>
      </c>
      <c r="E1714" s="33" t="s">
        <v>29</v>
      </c>
      <c r="F1714" s="94" t="s">
        <v>672</v>
      </c>
      <c r="G1714" s="94"/>
      <c r="H1714" s="94">
        <v>7.9757999999999996E-2</v>
      </c>
      <c r="I1714" s="94"/>
      <c r="J1714" s="95">
        <v>7.4999999999999997E-2</v>
      </c>
      <c r="K1714" s="95"/>
      <c r="L1714" s="95"/>
    </row>
    <row r="1715" spans="1:12" ht="24" customHeight="1" x14ac:dyDescent="0.2">
      <c r="A1715" s="34" t="s">
        <v>24</v>
      </c>
      <c r="B1715" s="35" t="s">
        <v>451</v>
      </c>
      <c r="C1715" s="34" t="s">
        <v>26</v>
      </c>
      <c r="D1715" s="34" t="s">
        <v>452</v>
      </c>
      <c r="E1715" s="33" t="s">
        <v>29</v>
      </c>
      <c r="F1715" s="94" t="s">
        <v>690</v>
      </c>
      <c r="G1715" s="94"/>
      <c r="H1715" s="94">
        <v>7.9757999999999996E-2</v>
      </c>
      <c r="I1715" s="94"/>
      <c r="J1715" s="95">
        <v>2.5499999999999998E-2</v>
      </c>
      <c r="K1715" s="95"/>
      <c r="L1715" s="95"/>
    </row>
    <row r="1716" spans="1:12" ht="17.100000000000001" customHeight="1" x14ac:dyDescent="0.2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 t="s">
        <v>594</v>
      </c>
      <c r="K1716" s="29"/>
      <c r="L1716" s="29" t="s">
        <v>758</v>
      </c>
    </row>
    <row r="1717" spans="1:12" x14ac:dyDescent="0.2">
      <c r="A1717" s="80" t="s">
        <v>28</v>
      </c>
      <c r="B1717" s="80"/>
      <c r="C1717" s="80"/>
      <c r="D1717" s="80"/>
      <c r="E1717" s="80"/>
      <c r="F1717" s="80"/>
      <c r="G1717" s="80"/>
      <c r="H1717" s="80"/>
      <c r="I1717" s="32"/>
      <c r="J1717" s="32"/>
      <c r="K1717" s="32"/>
      <c r="L1717" s="32"/>
    </row>
    <row r="1718" spans="1:12" ht="17.100000000000001" customHeight="1" x14ac:dyDescent="0.2">
      <c r="A1718" s="32" t="s">
        <v>598</v>
      </c>
      <c r="B1718" s="29" t="s">
        <v>10</v>
      </c>
      <c r="C1718" s="32" t="s">
        <v>11</v>
      </c>
      <c r="D1718" s="32" t="s">
        <v>12</v>
      </c>
      <c r="E1718" s="28" t="s">
        <v>14</v>
      </c>
      <c r="F1718" s="86" t="s">
        <v>16</v>
      </c>
      <c r="G1718" s="86"/>
      <c r="H1718" s="86" t="s">
        <v>597</v>
      </c>
      <c r="I1718" s="86"/>
      <c r="J1718" s="86" t="s">
        <v>17</v>
      </c>
      <c r="K1718" s="86"/>
      <c r="L1718" s="86"/>
    </row>
    <row r="1719" spans="1:12" ht="24" customHeight="1" x14ac:dyDescent="0.2">
      <c r="A1719" s="34" t="s">
        <v>24</v>
      </c>
      <c r="B1719" s="35" t="s">
        <v>133</v>
      </c>
      <c r="C1719" s="34" t="s">
        <v>26</v>
      </c>
      <c r="D1719" s="34" t="s">
        <v>134</v>
      </c>
      <c r="E1719" s="33" t="s">
        <v>29</v>
      </c>
      <c r="F1719" s="94" t="s">
        <v>644</v>
      </c>
      <c r="G1719" s="94"/>
      <c r="H1719" s="94">
        <v>0.380691</v>
      </c>
      <c r="I1719" s="94"/>
      <c r="J1719" s="95">
        <v>4.9451999999999998</v>
      </c>
      <c r="K1719" s="95"/>
      <c r="L1719" s="95"/>
    </row>
    <row r="1720" spans="1:12" ht="24" customHeight="1" x14ac:dyDescent="0.2">
      <c r="A1720" s="34" t="s">
        <v>24</v>
      </c>
      <c r="B1720" s="35" t="s">
        <v>131</v>
      </c>
      <c r="C1720" s="34" t="s">
        <v>26</v>
      </c>
      <c r="D1720" s="34" t="s">
        <v>132</v>
      </c>
      <c r="E1720" s="33" t="s">
        <v>29</v>
      </c>
      <c r="F1720" s="94" t="s">
        <v>643</v>
      </c>
      <c r="G1720" s="94"/>
      <c r="H1720" s="94">
        <v>0.380691</v>
      </c>
      <c r="I1720" s="94"/>
      <c r="J1720" s="95">
        <v>5.8436000000000003</v>
      </c>
      <c r="K1720" s="95"/>
      <c r="L1720" s="95"/>
    </row>
    <row r="1721" spans="1:12" ht="24" customHeight="1" x14ac:dyDescent="0.2">
      <c r="A1721" s="34" t="s">
        <v>24</v>
      </c>
      <c r="B1721" s="35" t="s">
        <v>507</v>
      </c>
      <c r="C1721" s="34" t="s">
        <v>26</v>
      </c>
      <c r="D1721" s="34" t="s">
        <v>508</v>
      </c>
      <c r="E1721" s="33" t="s">
        <v>29</v>
      </c>
      <c r="F1721" s="94" t="s">
        <v>688</v>
      </c>
      <c r="G1721" s="94"/>
      <c r="H1721" s="94">
        <v>7.0844299999999999E-2</v>
      </c>
      <c r="I1721" s="94"/>
      <c r="J1721" s="95">
        <v>1.0818000000000001</v>
      </c>
      <c r="K1721" s="95"/>
      <c r="L1721" s="95"/>
    </row>
    <row r="1722" spans="1:12" ht="24" customHeight="1" x14ac:dyDescent="0.2">
      <c r="A1722" s="34" t="s">
        <v>24</v>
      </c>
      <c r="B1722" s="35" t="s">
        <v>447</v>
      </c>
      <c r="C1722" s="34" t="s">
        <v>26</v>
      </c>
      <c r="D1722" s="34" t="s">
        <v>448</v>
      </c>
      <c r="E1722" s="33" t="s">
        <v>29</v>
      </c>
      <c r="F1722" s="94" t="s">
        <v>687</v>
      </c>
      <c r="G1722" s="94"/>
      <c r="H1722" s="94">
        <v>1.01206E-2</v>
      </c>
      <c r="I1722" s="94"/>
      <c r="J1722" s="95">
        <v>0.13100000000000001</v>
      </c>
      <c r="K1722" s="95"/>
      <c r="L1722" s="95"/>
    </row>
    <row r="1723" spans="1:12" ht="17.100000000000001" customHeight="1" x14ac:dyDescent="0.2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 t="s">
        <v>594</v>
      </c>
      <c r="K1723" s="29"/>
      <c r="L1723" s="29" t="s">
        <v>757</v>
      </c>
    </row>
    <row r="1724" spans="1:12" x14ac:dyDescent="0.2">
      <c r="A1724" s="80" t="s">
        <v>103</v>
      </c>
      <c r="B1724" s="80"/>
      <c r="C1724" s="80"/>
      <c r="D1724" s="80"/>
      <c r="E1724" s="80"/>
      <c r="F1724" s="80"/>
      <c r="G1724" s="80"/>
      <c r="H1724" s="80"/>
      <c r="I1724" s="32"/>
      <c r="J1724" s="32"/>
      <c r="K1724" s="32"/>
      <c r="L1724" s="32"/>
    </row>
    <row r="1725" spans="1:12" ht="17.100000000000001" customHeight="1" x14ac:dyDescent="0.2">
      <c r="A1725" s="32" t="s">
        <v>598</v>
      </c>
      <c r="B1725" s="29" t="s">
        <v>10</v>
      </c>
      <c r="C1725" s="32" t="s">
        <v>11</v>
      </c>
      <c r="D1725" s="32" t="s">
        <v>12</v>
      </c>
      <c r="E1725" s="28" t="s">
        <v>14</v>
      </c>
      <c r="F1725" s="86" t="s">
        <v>16</v>
      </c>
      <c r="G1725" s="86"/>
      <c r="H1725" s="86" t="s">
        <v>597</v>
      </c>
      <c r="I1725" s="86"/>
      <c r="J1725" s="86" t="s">
        <v>17</v>
      </c>
      <c r="K1725" s="86"/>
      <c r="L1725" s="86"/>
    </row>
    <row r="1726" spans="1:12" ht="36" customHeight="1" x14ac:dyDescent="0.2">
      <c r="A1726" s="34" t="s">
        <v>24</v>
      </c>
      <c r="B1726" s="35" t="s">
        <v>303</v>
      </c>
      <c r="C1726" s="34" t="s">
        <v>26</v>
      </c>
      <c r="D1726" s="34" t="s">
        <v>304</v>
      </c>
      <c r="E1726" s="33" t="s">
        <v>106</v>
      </c>
      <c r="F1726" s="94" t="s">
        <v>756</v>
      </c>
      <c r="G1726" s="94"/>
      <c r="H1726" s="94">
        <v>1.05</v>
      </c>
      <c r="I1726" s="94"/>
      <c r="J1726" s="95">
        <v>60.12</v>
      </c>
      <c r="K1726" s="95"/>
      <c r="L1726" s="95"/>
    </row>
    <row r="1727" spans="1:12" ht="24" customHeight="1" x14ac:dyDescent="0.2">
      <c r="A1727" s="34" t="s">
        <v>24</v>
      </c>
      <c r="B1727" s="35" t="s">
        <v>553</v>
      </c>
      <c r="C1727" s="34" t="s">
        <v>26</v>
      </c>
      <c r="D1727" s="34" t="s">
        <v>554</v>
      </c>
      <c r="E1727" s="33" t="s">
        <v>23</v>
      </c>
      <c r="F1727" s="94" t="s">
        <v>755</v>
      </c>
      <c r="G1727" s="94"/>
      <c r="H1727" s="94">
        <v>0.33229189999999997</v>
      </c>
      <c r="I1727" s="94"/>
      <c r="J1727" s="95">
        <v>4.1403999999999996</v>
      </c>
      <c r="K1727" s="95"/>
      <c r="L1727" s="95"/>
    </row>
    <row r="1728" spans="1:12" ht="24" customHeight="1" x14ac:dyDescent="0.2">
      <c r="A1728" s="34" t="s">
        <v>24</v>
      </c>
      <c r="B1728" s="35" t="s">
        <v>547</v>
      </c>
      <c r="C1728" s="34" t="s">
        <v>26</v>
      </c>
      <c r="D1728" s="34" t="s">
        <v>548</v>
      </c>
      <c r="E1728" s="33" t="s">
        <v>23</v>
      </c>
      <c r="F1728" s="94" t="s">
        <v>754</v>
      </c>
      <c r="G1728" s="94"/>
      <c r="H1728" s="94">
        <v>0.66398559999999995</v>
      </c>
      <c r="I1728" s="94"/>
      <c r="J1728" s="95">
        <v>1.1884999999999999</v>
      </c>
      <c r="K1728" s="95"/>
      <c r="L1728" s="95"/>
    </row>
    <row r="1729" spans="1:12" ht="17.100000000000001" customHeight="1" x14ac:dyDescent="0.2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 t="s">
        <v>594</v>
      </c>
      <c r="K1729" s="29"/>
      <c r="L1729" s="29" t="s">
        <v>753</v>
      </c>
    </row>
    <row r="1730" spans="1:12" x14ac:dyDescent="0.2">
      <c r="A1730" s="80" t="s">
        <v>444</v>
      </c>
      <c r="B1730" s="80"/>
      <c r="C1730" s="80"/>
      <c r="D1730" s="80"/>
      <c r="E1730" s="80"/>
      <c r="F1730" s="80"/>
      <c r="G1730" s="80"/>
      <c r="H1730" s="80"/>
      <c r="I1730" s="32"/>
      <c r="J1730" s="32"/>
      <c r="K1730" s="32"/>
      <c r="L1730" s="32"/>
    </row>
    <row r="1731" spans="1:12" ht="17.100000000000001" customHeight="1" x14ac:dyDescent="0.2">
      <c r="A1731" s="32" t="s">
        <v>598</v>
      </c>
      <c r="B1731" s="29" t="s">
        <v>10</v>
      </c>
      <c r="C1731" s="32" t="s">
        <v>11</v>
      </c>
      <c r="D1731" s="32" t="s">
        <v>12</v>
      </c>
      <c r="E1731" s="28" t="s">
        <v>14</v>
      </c>
      <c r="F1731" s="86" t="s">
        <v>16</v>
      </c>
      <c r="G1731" s="86"/>
      <c r="H1731" s="86" t="s">
        <v>597</v>
      </c>
      <c r="I1731" s="86"/>
      <c r="J1731" s="86" t="s">
        <v>17</v>
      </c>
      <c r="K1731" s="86"/>
      <c r="L1731" s="86"/>
    </row>
    <row r="1732" spans="1:12" ht="24" customHeight="1" x14ac:dyDescent="0.2">
      <c r="A1732" s="34" t="s">
        <v>24</v>
      </c>
      <c r="B1732" s="35" t="s">
        <v>442</v>
      </c>
      <c r="C1732" s="34" t="s">
        <v>26</v>
      </c>
      <c r="D1732" s="34" t="s">
        <v>443</v>
      </c>
      <c r="E1732" s="33" t="s">
        <v>29</v>
      </c>
      <c r="F1732" s="94" t="s">
        <v>666</v>
      </c>
      <c r="G1732" s="94"/>
      <c r="H1732" s="94">
        <v>0.81843270000000001</v>
      </c>
      <c r="I1732" s="94"/>
      <c r="J1732" s="95">
        <v>0.87570000000000003</v>
      </c>
      <c r="K1732" s="95"/>
      <c r="L1732" s="95"/>
    </row>
    <row r="1733" spans="1:12" ht="17.100000000000001" customHeight="1" x14ac:dyDescent="0.2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 t="s">
        <v>594</v>
      </c>
      <c r="K1733" s="29"/>
      <c r="L1733" s="29" t="s">
        <v>752</v>
      </c>
    </row>
    <row r="1734" spans="1:12" x14ac:dyDescent="0.2">
      <c r="A1734" s="80" t="s">
        <v>54</v>
      </c>
      <c r="B1734" s="80"/>
      <c r="C1734" s="80"/>
      <c r="D1734" s="80"/>
      <c r="E1734" s="80"/>
      <c r="F1734" s="80"/>
      <c r="G1734" s="80"/>
      <c r="H1734" s="80"/>
      <c r="I1734" s="32"/>
      <c r="J1734" s="32"/>
      <c r="K1734" s="32"/>
      <c r="L1734" s="32"/>
    </row>
    <row r="1735" spans="1:12" ht="17.100000000000001" customHeight="1" x14ac:dyDescent="0.2">
      <c r="A1735" s="32" t="s">
        <v>598</v>
      </c>
      <c r="B1735" s="29" t="s">
        <v>10</v>
      </c>
      <c r="C1735" s="32" t="s">
        <v>11</v>
      </c>
      <c r="D1735" s="32" t="s">
        <v>12</v>
      </c>
      <c r="E1735" s="28" t="s">
        <v>14</v>
      </c>
      <c r="F1735" s="86" t="s">
        <v>16</v>
      </c>
      <c r="G1735" s="86"/>
      <c r="H1735" s="86" t="s">
        <v>597</v>
      </c>
      <c r="I1735" s="86"/>
      <c r="J1735" s="86" t="s">
        <v>17</v>
      </c>
      <c r="K1735" s="86"/>
      <c r="L1735" s="86"/>
    </row>
    <row r="1736" spans="1:12" ht="24" customHeight="1" x14ac:dyDescent="0.2">
      <c r="A1736" s="34" t="s">
        <v>24</v>
      </c>
      <c r="B1736" s="35" t="s">
        <v>52</v>
      </c>
      <c r="C1736" s="34" t="s">
        <v>26</v>
      </c>
      <c r="D1736" s="34" t="s">
        <v>53</v>
      </c>
      <c r="E1736" s="33" t="s">
        <v>29</v>
      </c>
      <c r="F1736" s="94" t="s">
        <v>664</v>
      </c>
      <c r="G1736" s="94"/>
      <c r="H1736" s="94">
        <v>0.81843270000000001</v>
      </c>
      <c r="I1736" s="94"/>
      <c r="J1736" s="95">
        <v>4.9099999999999998E-2</v>
      </c>
      <c r="K1736" s="95"/>
      <c r="L1736" s="95"/>
    </row>
    <row r="1737" spans="1:12" ht="17.100000000000001" customHeight="1" x14ac:dyDescent="0.2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 t="s">
        <v>594</v>
      </c>
      <c r="K1737" s="29"/>
      <c r="L1737" s="29" t="s">
        <v>751</v>
      </c>
    </row>
    <row r="1738" spans="1:12" x14ac:dyDescent="0.2">
      <c r="A1738" s="80" t="s">
        <v>51</v>
      </c>
      <c r="B1738" s="80"/>
      <c r="C1738" s="80"/>
      <c r="D1738" s="80"/>
      <c r="E1738" s="80"/>
      <c r="F1738" s="80"/>
      <c r="G1738" s="80"/>
      <c r="H1738" s="80"/>
      <c r="I1738" s="32"/>
      <c r="J1738" s="32"/>
      <c r="K1738" s="32"/>
      <c r="L1738" s="32"/>
    </row>
    <row r="1739" spans="1:12" ht="17.100000000000001" customHeight="1" x14ac:dyDescent="0.2">
      <c r="A1739" s="32" t="s">
        <v>598</v>
      </c>
      <c r="B1739" s="29" t="s">
        <v>10</v>
      </c>
      <c r="C1739" s="32" t="s">
        <v>11</v>
      </c>
      <c r="D1739" s="32" t="s">
        <v>12</v>
      </c>
      <c r="E1739" s="28" t="s">
        <v>14</v>
      </c>
      <c r="F1739" s="86" t="s">
        <v>16</v>
      </c>
      <c r="G1739" s="86"/>
      <c r="H1739" s="86" t="s">
        <v>597</v>
      </c>
      <c r="I1739" s="86"/>
      <c r="J1739" s="86" t="s">
        <v>17</v>
      </c>
      <c r="K1739" s="86"/>
      <c r="L1739" s="86"/>
    </row>
    <row r="1740" spans="1:12" ht="24" customHeight="1" x14ac:dyDescent="0.2">
      <c r="A1740" s="34" t="s">
        <v>24</v>
      </c>
      <c r="B1740" s="35" t="s">
        <v>436</v>
      </c>
      <c r="C1740" s="34" t="s">
        <v>26</v>
      </c>
      <c r="D1740" s="34" t="s">
        <v>437</v>
      </c>
      <c r="E1740" s="33" t="s">
        <v>29</v>
      </c>
      <c r="F1740" s="94" t="s">
        <v>662</v>
      </c>
      <c r="G1740" s="94"/>
      <c r="H1740" s="94">
        <v>0.81843270000000001</v>
      </c>
      <c r="I1740" s="94"/>
      <c r="J1740" s="95">
        <v>0.92479999999999996</v>
      </c>
      <c r="K1740" s="95"/>
      <c r="L1740" s="95"/>
    </row>
    <row r="1741" spans="1:12" ht="24" customHeight="1" x14ac:dyDescent="0.2">
      <c r="A1741" s="34" t="s">
        <v>24</v>
      </c>
      <c r="B1741" s="35" t="s">
        <v>49</v>
      </c>
      <c r="C1741" s="34" t="s">
        <v>26</v>
      </c>
      <c r="D1741" s="34" t="s">
        <v>50</v>
      </c>
      <c r="E1741" s="33" t="s">
        <v>29</v>
      </c>
      <c r="F1741" s="94" t="s">
        <v>661</v>
      </c>
      <c r="G1741" s="94"/>
      <c r="H1741" s="94">
        <v>0.81843270000000001</v>
      </c>
      <c r="I1741" s="94"/>
      <c r="J1741" s="95">
        <v>0.66290000000000004</v>
      </c>
      <c r="K1741" s="95"/>
      <c r="L1741" s="95"/>
    </row>
    <row r="1742" spans="1:12" ht="17.100000000000001" customHeight="1" x14ac:dyDescent="0.2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 t="s">
        <v>594</v>
      </c>
      <c r="K1742" s="29"/>
      <c r="L1742" s="29" t="s">
        <v>750</v>
      </c>
    </row>
    <row r="1743" spans="1:12" ht="17.100000000000001" customHeight="1" x14ac:dyDescent="0.2">
      <c r="A1743" s="32" t="s">
        <v>592</v>
      </c>
      <c r="B1743" s="32"/>
      <c r="C1743" s="32"/>
      <c r="D1743" s="32"/>
      <c r="E1743" s="32"/>
      <c r="F1743" s="32"/>
      <c r="G1743" s="32"/>
      <c r="H1743" s="32"/>
      <c r="I1743" s="32"/>
      <c r="J1743" s="32"/>
      <c r="K1743" s="32"/>
      <c r="L1743" s="32"/>
    </row>
    <row r="1744" spans="1:12" ht="17.100000000000001" customHeight="1" x14ac:dyDescent="0.2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 t="s">
        <v>591</v>
      </c>
      <c r="K1744" s="29"/>
      <c r="L1744" s="29" t="s">
        <v>749</v>
      </c>
    </row>
    <row r="1745" spans="1:12" ht="17.100000000000001" customHeight="1" x14ac:dyDescent="0.2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 t="s">
        <v>589</v>
      </c>
      <c r="K1745" s="29" t="s">
        <v>588</v>
      </c>
      <c r="L1745" s="29" t="s">
        <v>748</v>
      </c>
    </row>
    <row r="1746" spans="1:12" ht="17.100000000000001" customHeight="1" x14ac:dyDescent="0.2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 t="s">
        <v>586</v>
      </c>
      <c r="K1746" s="29"/>
      <c r="L1746" s="29" t="s">
        <v>747</v>
      </c>
    </row>
    <row r="1747" spans="1:12" ht="17.100000000000001" customHeight="1" x14ac:dyDescent="0.2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 t="s">
        <v>584</v>
      </c>
      <c r="K1747" s="29" t="s">
        <v>6</v>
      </c>
      <c r="L1747" s="29" t="s">
        <v>746</v>
      </c>
    </row>
    <row r="1748" spans="1:12" ht="17.100000000000001" customHeight="1" x14ac:dyDescent="0.2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 t="s">
        <v>582</v>
      </c>
      <c r="K1748" s="29"/>
      <c r="L1748" s="29" t="s">
        <v>745</v>
      </c>
    </row>
    <row r="1749" spans="1:12" ht="30" customHeight="1" x14ac:dyDescent="0.2">
      <c r="A1749" s="28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</row>
    <row r="1750" spans="1:12" ht="36" customHeight="1" x14ac:dyDescent="0.2">
      <c r="A1750" s="38" t="s">
        <v>810</v>
      </c>
      <c r="B1750" s="36" t="s">
        <v>292</v>
      </c>
      <c r="C1750" s="38" t="s">
        <v>26</v>
      </c>
      <c r="D1750" s="38" t="s">
        <v>293</v>
      </c>
      <c r="E1750" s="37" t="s">
        <v>106</v>
      </c>
      <c r="F1750" s="36"/>
      <c r="G1750" s="36"/>
      <c r="H1750" s="36"/>
      <c r="I1750" s="36"/>
      <c r="J1750" s="36"/>
      <c r="K1750" s="36"/>
      <c r="L1750" s="36"/>
    </row>
    <row r="1751" spans="1:12" x14ac:dyDescent="0.2">
      <c r="A1751" s="80" t="s">
        <v>46</v>
      </c>
      <c r="B1751" s="80"/>
      <c r="C1751" s="80"/>
      <c r="D1751" s="80"/>
      <c r="E1751" s="80"/>
      <c r="F1751" s="80"/>
      <c r="G1751" s="80"/>
      <c r="H1751" s="80"/>
      <c r="I1751" s="32"/>
      <c r="J1751" s="32"/>
      <c r="K1751" s="32"/>
      <c r="L1751" s="32"/>
    </row>
    <row r="1752" spans="1:12" ht="17.100000000000001" customHeight="1" x14ac:dyDescent="0.2">
      <c r="A1752" s="32" t="s">
        <v>598</v>
      </c>
      <c r="B1752" s="29" t="s">
        <v>10</v>
      </c>
      <c r="C1752" s="32" t="s">
        <v>11</v>
      </c>
      <c r="D1752" s="32" t="s">
        <v>12</v>
      </c>
      <c r="E1752" s="28" t="s">
        <v>14</v>
      </c>
      <c r="F1752" s="86" t="s">
        <v>16</v>
      </c>
      <c r="G1752" s="86"/>
      <c r="H1752" s="86" t="s">
        <v>597</v>
      </c>
      <c r="I1752" s="86"/>
      <c r="J1752" s="86" t="s">
        <v>17</v>
      </c>
      <c r="K1752" s="86"/>
      <c r="L1752" s="86"/>
    </row>
    <row r="1753" spans="1:12" ht="24" customHeight="1" x14ac:dyDescent="0.2">
      <c r="A1753" s="34" t="s">
        <v>24</v>
      </c>
      <c r="B1753" s="35" t="s">
        <v>438</v>
      </c>
      <c r="C1753" s="34" t="s">
        <v>26</v>
      </c>
      <c r="D1753" s="34" t="s">
        <v>439</v>
      </c>
      <c r="E1753" s="33" t="s">
        <v>29</v>
      </c>
      <c r="F1753" s="94" t="s">
        <v>666</v>
      </c>
      <c r="G1753" s="94"/>
      <c r="H1753" s="94">
        <v>0.13869670000000001</v>
      </c>
      <c r="I1753" s="94"/>
      <c r="J1753" s="95">
        <v>0.1484</v>
      </c>
      <c r="K1753" s="95"/>
      <c r="L1753" s="95"/>
    </row>
    <row r="1754" spans="1:12" ht="24" customHeight="1" x14ac:dyDescent="0.2">
      <c r="A1754" s="34" t="s">
        <v>24</v>
      </c>
      <c r="B1754" s="35" t="s">
        <v>440</v>
      </c>
      <c r="C1754" s="34" t="s">
        <v>26</v>
      </c>
      <c r="D1754" s="34" t="s">
        <v>441</v>
      </c>
      <c r="E1754" s="33" t="s">
        <v>29</v>
      </c>
      <c r="F1754" s="94" t="s">
        <v>673</v>
      </c>
      <c r="G1754" s="94"/>
      <c r="H1754" s="94">
        <v>0.13869670000000001</v>
      </c>
      <c r="I1754" s="94"/>
      <c r="J1754" s="95">
        <v>0.1082</v>
      </c>
      <c r="K1754" s="95"/>
      <c r="L1754" s="95"/>
    </row>
    <row r="1755" spans="1:12" ht="17.100000000000001" customHeight="1" x14ac:dyDescent="0.2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 t="s">
        <v>594</v>
      </c>
      <c r="K1755" s="29"/>
      <c r="L1755" s="29" t="s">
        <v>769</v>
      </c>
    </row>
    <row r="1756" spans="1:12" x14ac:dyDescent="0.2">
      <c r="A1756" s="80" t="s">
        <v>28</v>
      </c>
      <c r="B1756" s="80"/>
      <c r="C1756" s="80"/>
      <c r="D1756" s="80"/>
      <c r="E1756" s="80"/>
      <c r="F1756" s="80"/>
      <c r="G1756" s="80"/>
      <c r="H1756" s="80"/>
      <c r="I1756" s="32"/>
      <c r="J1756" s="32"/>
      <c r="K1756" s="32"/>
      <c r="L1756" s="32"/>
    </row>
    <row r="1757" spans="1:12" ht="17.100000000000001" customHeight="1" x14ac:dyDescent="0.2">
      <c r="A1757" s="32" t="s">
        <v>598</v>
      </c>
      <c r="B1757" s="29" t="s">
        <v>10</v>
      </c>
      <c r="C1757" s="32" t="s">
        <v>11</v>
      </c>
      <c r="D1757" s="32" t="s">
        <v>12</v>
      </c>
      <c r="E1757" s="28" t="s">
        <v>14</v>
      </c>
      <c r="F1757" s="86" t="s">
        <v>16</v>
      </c>
      <c r="G1757" s="86"/>
      <c r="H1757" s="86" t="s">
        <v>597</v>
      </c>
      <c r="I1757" s="86"/>
      <c r="J1757" s="86" t="s">
        <v>17</v>
      </c>
      <c r="K1757" s="86"/>
      <c r="L1757" s="86"/>
    </row>
    <row r="1758" spans="1:12" ht="24" customHeight="1" x14ac:dyDescent="0.2">
      <c r="A1758" s="34" t="s">
        <v>24</v>
      </c>
      <c r="B1758" s="35" t="s">
        <v>133</v>
      </c>
      <c r="C1758" s="34" t="s">
        <v>26</v>
      </c>
      <c r="D1758" s="34" t="s">
        <v>134</v>
      </c>
      <c r="E1758" s="33" t="s">
        <v>29</v>
      </c>
      <c r="F1758" s="94" t="s">
        <v>644</v>
      </c>
      <c r="G1758" s="94"/>
      <c r="H1758" s="94">
        <v>7.1419399999999994E-2</v>
      </c>
      <c r="I1758" s="94"/>
      <c r="J1758" s="95">
        <v>0.92769999999999997</v>
      </c>
      <c r="K1758" s="95"/>
      <c r="L1758" s="95"/>
    </row>
    <row r="1759" spans="1:12" ht="24" customHeight="1" x14ac:dyDescent="0.2">
      <c r="A1759" s="34" t="s">
        <v>24</v>
      </c>
      <c r="B1759" s="35" t="s">
        <v>131</v>
      </c>
      <c r="C1759" s="34" t="s">
        <v>26</v>
      </c>
      <c r="D1759" s="34" t="s">
        <v>132</v>
      </c>
      <c r="E1759" s="33" t="s">
        <v>29</v>
      </c>
      <c r="F1759" s="94" t="s">
        <v>643</v>
      </c>
      <c r="G1759" s="94"/>
      <c r="H1759" s="94">
        <v>7.1419399999999994E-2</v>
      </c>
      <c r="I1759" s="94"/>
      <c r="J1759" s="95">
        <v>1.0963000000000001</v>
      </c>
      <c r="K1759" s="95"/>
      <c r="L1759" s="95"/>
    </row>
    <row r="1760" spans="1:12" ht="17.100000000000001" customHeight="1" x14ac:dyDescent="0.2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 t="s">
        <v>594</v>
      </c>
      <c r="K1760" s="29"/>
      <c r="L1760" s="29" t="s">
        <v>768</v>
      </c>
    </row>
    <row r="1761" spans="1:12" x14ac:dyDescent="0.2">
      <c r="A1761" s="80" t="s">
        <v>103</v>
      </c>
      <c r="B1761" s="80"/>
      <c r="C1761" s="80"/>
      <c r="D1761" s="80"/>
      <c r="E1761" s="80"/>
      <c r="F1761" s="80"/>
      <c r="G1761" s="80"/>
      <c r="H1761" s="80"/>
      <c r="I1761" s="32"/>
      <c r="J1761" s="32"/>
      <c r="K1761" s="32"/>
      <c r="L1761" s="32"/>
    </row>
    <row r="1762" spans="1:12" ht="17.100000000000001" customHeight="1" x14ac:dyDescent="0.2">
      <c r="A1762" s="32" t="s">
        <v>598</v>
      </c>
      <c r="B1762" s="29" t="s">
        <v>10</v>
      </c>
      <c r="C1762" s="32" t="s">
        <v>11</v>
      </c>
      <c r="D1762" s="32" t="s">
        <v>12</v>
      </c>
      <c r="E1762" s="28" t="s">
        <v>14</v>
      </c>
      <c r="F1762" s="86" t="s">
        <v>16</v>
      </c>
      <c r="G1762" s="86"/>
      <c r="H1762" s="86" t="s">
        <v>597</v>
      </c>
      <c r="I1762" s="86"/>
      <c r="J1762" s="86" t="s">
        <v>17</v>
      </c>
      <c r="K1762" s="86"/>
      <c r="L1762" s="86"/>
    </row>
    <row r="1763" spans="1:12" ht="24" customHeight="1" x14ac:dyDescent="0.2">
      <c r="A1763" s="34" t="s">
        <v>24</v>
      </c>
      <c r="B1763" s="35" t="s">
        <v>251</v>
      </c>
      <c r="C1763" s="34" t="s">
        <v>26</v>
      </c>
      <c r="D1763" s="34" t="s">
        <v>252</v>
      </c>
      <c r="E1763" s="33" t="s">
        <v>23</v>
      </c>
      <c r="F1763" s="94" t="s">
        <v>708</v>
      </c>
      <c r="G1763" s="94"/>
      <c r="H1763" s="94">
        <v>8.9999999999999993E-3</v>
      </c>
      <c r="I1763" s="94"/>
      <c r="J1763" s="95">
        <v>0.02</v>
      </c>
      <c r="K1763" s="95"/>
      <c r="L1763" s="95"/>
    </row>
    <row r="1764" spans="1:12" ht="48" customHeight="1" x14ac:dyDescent="0.2">
      <c r="A1764" s="34" t="s">
        <v>24</v>
      </c>
      <c r="B1764" s="35" t="s">
        <v>294</v>
      </c>
      <c r="C1764" s="34" t="s">
        <v>26</v>
      </c>
      <c r="D1764" s="34" t="s">
        <v>295</v>
      </c>
      <c r="E1764" s="33" t="s">
        <v>106</v>
      </c>
      <c r="F1764" s="94" t="s">
        <v>767</v>
      </c>
      <c r="G1764" s="94"/>
      <c r="H1764" s="94">
        <v>1.0149999999999999</v>
      </c>
      <c r="I1764" s="94"/>
      <c r="J1764" s="95">
        <v>36.700000000000003</v>
      </c>
      <c r="K1764" s="95"/>
      <c r="L1764" s="95"/>
    </row>
    <row r="1765" spans="1:12" ht="17.100000000000001" customHeight="1" x14ac:dyDescent="0.2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 t="s">
        <v>594</v>
      </c>
      <c r="K1765" s="29"/>
      <c r="L1765" s="29" t="s">
        <v>766</v>
      </c>
    </row>
    <row r="1766" spans="1:12" x14ac:dyDescent="0.2">
      <c r="A1766" s="80" t="s">
        <v>444</v>
      </c>
      <c r="B1766" s="80"/>
      <c r="C1766" s="80"/>
      <c r="D1766" s="80"/>
      <c r="E1766" s="80"/>
      <c r="F1766" s="80"/>
      <c r="G1766" s="80"/>
      <c r="H1766" s="80"/>
      <c r="I1766" s="32"/>
      <c r="J1766" s="32"/>
      <c r="K1766" s="32"/>
      <c r="L1766" s="32"/>
    </row>
    <row r="1767" spans="1:12" ht="17.100000000000001" customHeight="1" x14ac:dyDescent="0.2">
      <c r="A1767" s="32" t="s">
        <v>598</v>
      </c>
      <c r="B1767" s="29" t="s">
        <v>10</v>
      </c>
      <c r="C1767" s="32" t="s">
        <v>11</v>
      </c>
      <c r="D1767" s="32" t="s">
        <v>12</v>
      </c>
      <c r="E1767" s="28" t="s">
        <v>14</v>
      </c>
      <c r="F1767" s="86" t="s">
        <v>16</v>
      </c>
      <c r="G1767" s="86"/>
      <c r="H1767" s="86" t="s">
        <v>597</v>
      </c>
      <c r="I1767" s="86"/>
      <c r="J1767" s="86" t="s">
        <v>17</v>
      </c>
      <c r="K1767" s="86"/>
      <c r="L1767" s="86"/>
    </row>
    <row r="1768" spans="1:12" ht="24" customHeight="1" x14ac:dyDescent="0.2">
      <c r="A1768" s="34" t="s">
        <v>24</v>
      </c>
      <c r="B1768" s="35" t="s">
        <v>442</v>
      </c>
      <c r="C1768" s="34" t="s">
        <v>26</v>
      </c>
      <c r="D1768" s="34" t="s">
        <v>443</v>
      </c>
      <c r="E1768" s="33" t="s">
        <v>29</v>
      </c>
      <c r="F1768" s="94" t="s">
        <v>666</v>
      </c>
      <c r="G1768" s="94"/>
      <c r="H1768" s="94">
        <v>0.13869670000000001</v>
      </c>
      <c r="I1768" s="94"/>
      <c r="J1768" s="95">
        <v>0.1484</v>
      </c>
      <c r="K1768" s="95"/>
      <c r="L1768" s="95"/>
    </row>
    <row r="1769" spans="1:12" ht="17.100000000000001" customHeight="1" x14ac:dyDescent="0.2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 t="s">
        <v>594</v>
      </c>
      <c r="K1769" s="29"/>
      <c r="L1769" s="29" t="s">
        <v>765</v>
      </c>
    </row>
    <row r="1770" spans="1:12" x14ac:dyDescent="0.2">
      <c r="A1770" s="80" t="s">
        <v>54</v>
      </c>
      <c r="B1770" s="80"/>
      <c r="C1770" s="80"/>
      <c r="D1770" s="80"/>
      <c r="E1770" s="80"/>
      <c r="F1770" s="80"/>
      <c r="G1770" s="80"/>
      <c r="H1770" s="80"/>
      <c r="I1770" s="32"/>
      <c r="J1770" s="32"/>
      <c r="K1770" s="32"/>
      <c r="L1770" s="32"/>
    </row>
    <row r="1771" spans="1:12" ht="17.100000000000001" customHeight="1" x14ac:dyDescent="0.2">
      <c r="A1771" s="32" t="s">
        <v>598</v>
      </c>
      <c r="B1771" s="29" t="s">
        <v>10</v>
      </c>
      <c r="C1771" s="32" t="s">
        <v>11</v>
      </c>
      <c r="D1771" s="32" t="s">
        <v>12</v>
      </c>
      <c r="E1771" s="28" t="s">
        <v>14</v>
      </c>
      <c r="F1771" s="86" t="s">
        <v>16</v>
      </c>
      <c r="G1771" s="86"/>
      <c r="H1771" s="86" t="s">
        <v>597</v>
      </c>
      <c r="I1771" s="86"/>
      <c r="J1771" s="86" t="s">
        <v>17</v>
      </c>
      <c r="K1771" s="86"/>
      <c r="L1771" s="86"/>
    </row>
    <row r="1772" spans="1:12" ht="24" customHeight="1" x14ac:dyDescent="0.2">
      <c r="A1772" s="34" t="s">
        <v>24</v>
      </c>
      <c r="B1772" s="35" t="s">
        <v>52</v>
      </c>
      <c r="C1772" s="34" t="s">
        <v>26</v>
      </c>
      <c r="D1772" s="34" t="s">
        <v>53</v>
      </c>
      <c r="E1772" s="33" t="s">
        <v>29</v>
      </c>
      <c r="F1772" s="94" t="s">
        <v>664</v>
      </c>
      <c r="G1772" s="94"/>
      <c r="H1772" s="94">
        <v>0.13869670000000001</v>
      </c>
      <c r="I1772" s="94"/>
      <c r="J1772" s="95">
        <v>8.3000000000000001E-3</v>
      </c>
      <c r="K1772" s="95"/>
      <c r="L1772" s="95"/>
    </row>
    <row r="1773" spans="1:12" ht="17.100000000000001" customHeight="1" x14ac:dyDescent="0.2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 t="s">
        <v>594</v>
      </c>
      <c r="K1773" s="29"/>
      <c r="L1773" s="29" t="s">
        <v>681</v>
      </c>
    </row>
    <row r="1774" spans="1:12" x14ac:dyDescent="0.2">
      <c r="A1774" s="80" t="s">
        <v>51</v>
      </c>
      <c r="B1774" s="80"/>
      <c r="C1774" s="80"/>
      <c r="D1774" s="80"/>
      <c r="E1774" s="80"/>
      <c r="F1774" s="80"/>
      <c r="G1774" s="80"/>
      <c r="H1774" s="80"/>
      <c r="I1774" s="32"/>
      <c r="J1774" s="32"/>
      <c r="K1774" s="32"/>
      <c r="L1774" s="32"/>
    </row>
    <row r="1775" spans="1:12" ht="17.100000000000001" customHeight="1" x14ac:dyDescent="0.2">
      <c r="A1775" s="32" t="s">
        <v>598</v>
      </c>
      <c r="B1775" s="29" t="s">
        <v>10</v>
      </c>
      <c r="C1775" s="32" t="s">
        <v>11</v>
      </c>
      <c r="D1775" s="32" t="s">
        <v>12</v>
      </c>
      <c r="E1775" s="28" t="s">
        <v>14</v>
      </c>
      <c r="F1775" s="86" t="s">
        <v>16</v>
      </c>
      <c r="G1775" s="86"/>
      <c r="H1775" s="86" t="s">
        <v>597</v>
      </c>
      <c r="I1775" s="86"/>
      <c r="J1775" s="86" t="s">
        <v>17</v>
      </c>
      <c r="K1775" s="86"/>
      <c r="L1775" s="86"/>
    </row>
    <row r="1776" spans="1:12" ht="24" customHeight="1" x14ac:dyDescent="0.2">
      <c r="A1776" s="34" t="s">
        <v>24</v>
      </c>
      <c r="B1776" s="35" t="s">
        <v>436</v>
      </c>
      <c r="C1776" s="34" t="s">
        <v>26</v>
      </c>
      <c r="D1776" s="34" t="s">
        <v>437</v>
      </c>
      <c r="E1776" s="33" t="s">
        <v>29</v>
      </c>
      <c r="F1776" s="94" t="s">
        <v>662</v>
      </c>
      <c r="G1776" s="94"/>
      <c r="H1776" s="94">
        <v>0.13869670000000001</v>
      </c>
      <c r="I1776" s="94"/>
      <c r="J1776" s="95">
        <v>0.15670000000000001</v>
      </c>
      <c r="K1776" s="95"/>
      <c r="L1776" s="95"/>
    </row>
    <row r="1777" spans="1:12" ht="24" customHeight="1" x14ac:dyDescent="0.2">
      <c r="A1777" s="34" t="s">
        <v>24</v>
      </c>
      <c r="B1777" s="35" t="s">
        <v>49</v>
      </c>
      <c r="C1777" s="34" t="s">
        <v>26</v>
      </c>
      <c r="D1777" s="34" t="s">
        <v>50</v>
      </c>
      <c r="E1777" s="33" t="s">
        <v>29</v>
      </c>
      <c r="F1777" s="94" t="s">
        <v>661</v>
      </c>
      <c r="G1777" s="94"/>
      <c r="H1777" s="94">
        <v>0.13869670000000001</v>
      </c>
      <c r="I1777" s="94"/>
      <c r="J1777" s="95">
        <v>0.1123</v>
      </c>
      <c r="K1777" s="95"/>
      <c r="L1777" s="95"/>
    </row>
    <row r="1778" spans="1:12" ht="17.100000000000001" customHeight="1" x14ac:dyDescent="0.2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 t="s">
        <v>594</v>
      </c>
      <c r="K1778" s="29"/>
      <c r="L1778" s="29" t="s">
        <v>669</v>
      </c>
    </row>
    <row r="1779" spans="1:12" ht="17.100000000000001" customHeight="1" x14ac:dyDescent="0.2">
      <c r="A1779" s="32" t="s">
        <v>592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</row>
    <row r="1780" spans="1:12" ht="17.100000000000001" customHeight="1" x14ac:dyDescent="0.2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 t="s">
        <v>591</v>
      </c>
      <c r="K1780" s="29"/>
      <c r="L1780" s="29" t="s">
        <v>764</v>
      </c>
    </row>
    <row r="1781" spans="1:12" ht="17.100000000000001" customHeight="1" x14ac:dyDescent="0.2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 t="s">
        <v>589</v>
      </c>
      <c r="K1781" s="29" t="s">
        <v>588</v>
      </c>
      <c r="L1781" s="29" t="s">
        <v>763</v>
      </c>
    </row>
    <row r="1782" spans="1:12" ht="17.100000000000001" customHeight="1" x14ac:dyDescent="0.2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 t="s">
        <v>586</v>
      </c>
      <c r="K1782" s="29"/>
      <c r="L1782" s="29" t="s">
        <v>762</v>
      </c>
    </row>
    <row r="1783" spans="1:12" ht="17.100000000000001" customHeight="1" x14ac:dyDescent="0.2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 t="s">
        <v>584</v>
      </c>
      <c r="K1783" s="29" t="s">
        <v>6</v>
      </c>
      <c r="L1783" s="29" t="s">
        <v>761</v>
      </c>
    </row>
    <row r="1784" spans="1:12" ht="17.100000000000001" customHeight="1" x14ac:dyDescent="0.2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 t="s">
        <v>582</v>
      </c>
      <c r="K1784" s="29"/>
      <c r="L1784" s="29" t="s">
        <v>760</v>
      </c>
    </row>
    <row r="1785" spans="1:12" ht="30" customHeight="1" x14ac:dyDescent="0.2">
      <c r="A1785" s="28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</row>
    <row r="1786" spans="1:12" ht="36" customHeight="1" x14ac:dyDescent="0.2">
      <c r="A1786" s="38" t="s">
        <v>809</v>
      </c>
      <c r="B1786" s="36" t="s">
        <v>363</v>
      </c>
      <c r="C1786" s="38" t="s">
        <v>26</v>
      </c>
      <c r="D1786" s="38" t="s">
        <v>364</v>
      </c>
      <c r="E1786" s="37" t="s">
        <v>106</v>
      </c>
      <c r="F1786" s="36"/>
      <c r="G1786" s="36"/>
      <c r="H1786" s="36"/>
      <c r="I1786" s="36"/>
      <c r="J1786" s="36"/>
      <c r="K1786" s="36"/>
      <c r="L1786" s="36"/>
    </row>
    <row r="1787" spans="1:12" x14ac:dyDescent="0.2">
      <c r="A1787" s="80" t="s">
        <v>46</v>
      </c>
      <c r="B1787" s="80"/>
      <c r="C1787" s="80"/>
      <c r="D1787" s="80"/>
      <c r="E1787" s="80"/>
      <c r="F1787" s="80"/>
      <c r="G1787" s="80"/>
      <c r="H1787" s="80"/>
      <c r="I1787" s="32"/>
      <c r="J1787" s="32"/>
      <c r="K1787" s="32"/>
      <c r="L1787" s="32"/>
    </row>
    <row r="1788" spans="1:12" ht="17.100000000000001" customHeight="1" x14ac:dyDescent="0.2">
      <c r="A1788" s="32" t="s">
        <v>598</v>
      </c>
      <c r="B1788" s="29" t="s">
        <v>10</v>
      </c>
      <c r="C1788" s="32" t="s">
        <v>11</v>
      </c>
      <c r="D1788" s="32" t="s">
        <v>12</v>
      </c>
      <c r="E1788" s="28" t="s">
        <v>14</v>
      </c>
      <c r="F1788" s="86" t="s">
        <v>16</v>
      </c>
      <c r="G1788" s="86"/>
      <c r="H1788" s="86" t="s">
        <v>597</v>
      </c>
      <c r="I1788" s="86"/>
      <c r="J1788" s="86" t="s">
        <v>17</v>
      </c>
      <c r="K1788" s="86"/>
      <c r="L1788" s="86"/>
    </row>
    <row r="1789" spans="1:12" ht="24" customHeight="1" x14ac:dyDescent="0.2">
      <c r="A1789" s="34" t="s">
        <v>24</v>
      </c>
      <c r="B1789" s="35" t="s">
        <v>438</v>
      </c>
      <c r="C1789" s="34" t="s">
        <v>26</v>
      </c>
      <c r="D1789" s="34" t="s">
        <v>439</v>
      </c>
      <c r="E1789" s="33" t="s">
        <v>29</v>
      </c>
      <c r="F1789" s="94" t="s">
        <v>666</v>
      </c>
      <c r="G1789" s="94"/>
      <c r="H1789" s="94">
        <v>0.22938710000000001</v>
      </c>
      <c r="I1789" s="94"/>
      <c r="J1789" s="95">
        <v>0.24540000000000001</v>
      </c>
      <c r="K1789" s="95"/>
      <c r="L1789" s="95"/>
    </row>
    <row r="1790" spans="1:12" ht="24" customHeight="1" x14ac:dyDescent="0.2">
      <c r="A1790" s="34" t="s">
        <v>24</v>
      </c>
      <c r="B1790" s="35" t="s">
        <v>440</v>
      </c>
      <c r="C1790" s="34" t="s">
        <v>26</v>
      </c>
      <c r="D1790" s="34" t="s">
        <v>441</v>
      </c>
      <c r="E1790" s="33" t="s">
        <v>29</v>
      </c>
      <c r="F1790" s="94" t="s">
        <v>673</v>
      </c>
      <c r="G1790" s="94"/>
      <c r="H1790" s="94">
        <v>0.22938710000000001</v>
      </c>
      <c r="I1790" s="94"/>
      <c r="J1790" s="95">
        <v>0.1789</v>
      </c>
      <c r="K1790" s="95"/>
      <c r="L1790" s="95"/>
    </row>
    <row r="1791" spans="1:12" ht="17.100000000000001" customHeight="1" x14ac:dyDescent="0.2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 t="s">
        <v>594</v>
      </c>
      <c r="K1791" s="29"/>
      <c r="L1791" s="29" t="s">
        <v>808</v>
      </c>
    </row>
    <row r="1792" spans="1:12" x14ac:dyDescent="0.2">
      <c r="A1792" s="80" t="s">
        <v>28</v>
      </c>
      <c r="B1792" s="80"/>
      <c r="C1792" s="80"/>
      <c r="D1792" s="80"/>
      <c r="E1792" s="80"/>
      <c r="F1792" s="80"/>
      <c r="G1792" s="80"/>
      <c r="H1792" s="80"/>
      <c r="I1792" s="32"/>
      <c r="J1792" s="32"/>
      <c r="K1792" s="32"/>
      <c r="L1792" s="32"/>
    </row>
    <row r="1793" spans="1:12" ht="17.100000000000001" customHeight="1" x14ac:dyDescent="0.2">
      <c r="A1793" s="32" t="s">
        <v>598</v>
      </c>
      <c r="B1793" s="29" t="s">
        <v>10</v>
      </c>
      <c r="C1793" s="32" t="s">
        <v>11</v>
      </c>
      <c r="D1793" s="32" t="s">
        <v>12</v>
      </c>
      <c r="E1793" s="28" t="s">
        <v>14</v>
      </c>
      <c r="F1793" s="86" t="s">
        <v>16</v>
      </c>
      <c r="G1793" s="86"/>
      <c r="H1793" s="86" t="s">
        <v>597</v>
      </c>
      <c r="I1793" s="86"/>
      <c r="J1793" s="86" t="s">
        <v>17</v>
      </c>
      <c r="K1793" s="86"/>
      <c r="L1793" s="86"/>
    </row>
    <row r="1794" spans="1:12" ht="24" customHeight="1" x14ac:dyDescent="0.2">
      <c r="A1794" s="34" t="s">
        <v>24</v>
      </c>
      <c r="B1794" s="35" t="s">
        <v>133</v>
      </c>
      <c r="C1794" s="34" t="s">
        <v>26</v>
      </c>
      <c r="D1794" s="34" t="s">
        <v>134</v>
      </c>
      <c r="E1794" s="33" t="s">
        <v>29</v>
      </c>
      <c r="F1794" s="94" t="s">
        <v>644</v>
      </c>
      <c r="G1794" s="94"/>
      <c r="H1794" s="94">
        <v>0.1182581</v>
      </c>
      <c r="I1794" s="94"/>
      <c r="J1794" s="95">
        <v>1.5362</v>
      </c>
      <c r="K1794" s="95"/>
      <c r="L1794" s="95"/>
    </row>
    <row r="1795" spans="1:12" ht="24" customHeight="1" x14ac:dyDescent="0.2">
      <c r="A1795" s="34" t="s">
        <v>24</v>
      </c>
      <c r="B1795" s="35" t="s">
        <v>131</v>
      </c>
      <c r="C1795" s="34" t="s">
        <v>26</v>
      </c>
      <c r="D1795" s="34" t="s">
        <v>132</v>
      </c>
      <c r="E1795" s="33" t="s">
        <v>29</v>
      </c>
      <c r="F1795" s="94" t="s">
        <v>643</v>
      </c>
      <c r="G1795" s="94"/>
      <c r="H1795" s="94">
        <v>0.1182581</v>
      </c>
      <c r="I1795" s="94"/>
      <c r="J1795" s="95">
        <v>1.8152999999999999</v>
      </c>
      <c r="K1795" s="95"/>
      <c r="L1795" s="95"/>
    </row>
    <row r="1796" spans="1:12" ht="17.100000000000001" customHeight="1" x14ac:dyDescent="0.2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 t="s">
        <v>594</v>
      </c>
      <c r="K1796" s="29"/>
      <c r="L1796" s="29" t="s">
        <v>807</v>
      </c>
    </row>
    <row r="1797" spans="1:12" x14ac:dyDescent="0.2">
      <c r="A1797" s="80" t="s">
        <v>103</v>
      </c>
      <c r="B1797" s="80"/>
      <c r="C1797" s="80"/>
      <c r="D1797" s="80"/>
      <c r="E1797" s="80"/>
      <c r="F1797" s="80"/>
      <c r="G1797" s="80"/>
      <c r="H1797" s="80"/>
      <c r="I1797" s="32"/>
      <c r="J1797" s="32"/>
      <c r="K1797" s="32"/>
      <c r="L1797" s="32"/>
    </row>
    <row r="1798" spans="1:12" ht="17.100000000000001" customHeight="1" x14ac:dyDescent="0.2">
      <c r="A1798" s="32" t="s">
        <v>598</v>
      </c>
      <c r="B1798" s="29" t="s">
        <v>10</v>
      </c>
      <c r="C1798" s="32" t="s">
        <v>11</v>
      </c>
      <c r="D1798" s="32" t="s">
        <v>12</v>
      </c>
      <c r="E1798" s="28" t="s">
        <v>14</v>
      </c>
      <c r="F1798" s="86" t="s">
        <v>16</v>
      </c>
      <c r="G1798" s="86"/>
      <c r="H1798" s="86" t="s">
        <v>597</v>
      </c>
      <c r="I1798" s="86"/>
      <c r="J1798" s="86" t="s">
        <v>17</v>
      </c>
      <c r="K1798" s="86"/>
      <c r="L1798" s="86"/>
    </row>
    <row r="1799" spans="1:12" ht="24" customHeight="1" x14ac:dyDescent="0.2">
      <c r="A1799" s="34" t="s">
        <v>24</v>
      </c>
      <c r="B1799" s="35" t="s">
        <v>251</v>
      </c>
      <c r="C1799" s="34" t="s">
        <v>26</v>
      </c>
      <c r="D1799" s="34" t="s">
        <v>252</v>
      </c>
      <c r="E1799" s="33" t="s">
        <v>23</v>
      </c>
      <c r="F1799" s="94" t="s">
        <v>708</v>
      </c>
      <c r="G1799" s="94"/>
      <c r="H1799" s="94">
        <v>8.9999999999999993E-3</v>
      </c>
      <c r="I1799" s="94"/>
      <c r="J1799" s="95">
        <v>0.02</v>
      </c>
      <c r="K1799" s="95"/>
      <c r="L1799" s="95"/>
    </row>
    <row r="1800" spans="1:12" ht="48" customHeight="1" x14ac:dyDescent="0.2">
      <c r="A1800" s="34" t="s">
        <v>24</v>
      </c>
      <c r="B1800" s="35" t="s">
        <v>365</v>
      </c>
      <c r="C1800" s="34" t="s">
        <v>26</v>
      </c>
      <c r="D1800" s="34" t="s">
        <v>366</v>
      </c>
      <c r="E1800" s="33" t="s">
        <v>106</v>
      </c>
      <c r="F1800" s="94" t="s">
        <v>806</v>
      </c>
      <c r="G1800" s="94"/>
      <c r="H1800" s="94">
        <v>1.19</v>
      </c>
      <c r="I1800" s="94"/>
      <c r="J1800" s="95">
        <v>20.5</v>
      </c>
      <c r="K1800" s="95"/>
      <c r="L1800" s="95"/>
    </row>
    <row r="1801" spans="1:12" ht="17.100000000000001" customHeight="1" x14ac:dyDescent="0.2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 t="s">
        <v>594</v>
      </c>
      <c r="K1801" s="29"/>
      <c r="L1801" s="29" t="s">
        <v>805</v>
      </c>
    </row>
    <row r="1802" spans="1:12" x14ac:dyDescent="0.2">
      <c r="A1802" s="80" t="s">
        <v>444</v>
      </c>
      <c r="B1802" s="80"/>
      <c r="C1802" s="80"/>
      <c r="D1802" s="80"/>
      <c r="E1802" s="80"/>
      <c r="F1802" s="80"/>
      <c r="G1802" s="80"/>
      <c r="H1802" s="80"/>
      <c r="I1802" s="32"/>
      <c r="J1802" s="32"/>
      <c r="K1802" s="32"/>
      <c r="L1802" s="32"/>
    </row>
    <row r="1803" spans="1:12" ht="17.100000000000001" customHeight="1" x14ac:dyDescent="0.2">
      <c r="A1803" s="32" t="s">
        <v>598</v>
      </c>
      <c r="B1803" s="29" t="s">
        <v>10</v>
      </c>
      <c r="C1803" s="32" t="s">
        <v>11</v>
      </c>
      <c r="D1803" s="32" t="s">
        <v>12</v>
      </c>
      <c r="E1803" s="28" t="s">
        <v>14</v>
      </c>
      <c r="F1803" s="86" t="s">
        <v>16</v>
      </c>
      <c r="G1803" s="86"/>
      <c r="H1803" s="86" t="s">
        <v>597</v>
      </c>
      <c r="I1803" s="86"/>
      <c r="J1803" s="86" t="s">
        <v>17</v>
      </c>
      <c r="K1803" s="86"/>
      <c r="L1803" s="86"/>
    </row>
    <row r="1804" spans="1:12" ht="24" customHeight="1" x14ac:dyDescent="0.2">
      <c r="A1804" s="34" t="s">
        <v>24</v>
      </c>
      <c r="B1804" s="35" t="s">
        <v>442</v>
      </c>
      <c r="C1804" s="34" t="s">
        <v>26</v>
      </c>
      <c r="D1804" s="34" t="s">
        <v>443</v>
      </c>
      <c r="E1804" s="33" t="s">
        <v>29</v>
      </c>
      <c r="F1804" s="94" t="s">
        <v>666</v>
      </c>
      <c r="G1804" s="94"/>
      <c r="H1804" s="94">
        <v>0.22938710000000001</v>
      </c>
      <c r="I1804" s="94"/>
      <c r="J1804" s="95">
        <v>0.24540000000000001</v>
      </c>
      <c r="K1804" s="95"/>
      <c r="L1804" s="95"/>
    </row>
    <row r="1805" spans="1:12" ht="17.100000000000001" customHeight="1" x14ac:dyDescent="0.2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 t="s">
        <v>594</v>
      </c>
      <c r="K1805" s="29"/>
      <c r="L1805" s="29" t="s">
        <v>804</v>
      </c>
    </row>
    <row r="1806" spans="1:12" x14ac:dyDescent="0.2">
      <c r="A1806" s="80" t="s">
        <v>54</v>
      </c>
      <c r="B1806" s="80"/>
      <c r="C1806" s="80"/>
      <c r="D1806" s="80"/>
      <c r="E1806" s="80"/>
      <c r="F1806" s="80"/>
      <c r="G1806" s="80"/>
      <c r="H1806" s="80"/>
      <c r="I1806" s="32"/>
      <c r="J1806" s="32"/>
      <c r="K1806" s="32"/>
      <c r="L1806" s="32"/>
    </row>
    <row r="1807" spans="1:12" ht="17.100000000000001" customHeight="1" x14ac:dyDescent="0.2">
      <c r="A1807" s="32" t="s">
        <v>598</v>
      </c>
      <c r="B1807" s="29" t="s">
        <v>10</v>
      </c>
      <c r="C1807" s="32" t="s">
        <v>11</v>
      </c>
      <c r="D1807" s="32" t="s">
        <v>12</v>
      </c>
      <c r="E1807" s="28" t="s">
        <v>14</v>
      </c>
      <c r="F1807" s="86" t="s">
        <v>16</v>
      </c>
      <c r="G1807" s="86"/>
      <c r="H1807" s="86" t="s">
        <v>597</v>
      </c>
      <c r="I1807" s="86"/>
      <c r="J1807" s="86" t="s">
        <v>17</v>
      </c>
      <c r="K1807" s="86"/>
      <c r="L1807" s="86"/>
    </row>
    <row r="1808" spans="1:12" ht="24" customHeight="1" x14ac:dyDescent="0.2">
      <c r="A1808" s="34" t="s">
        <v>24</v>
      </c>
      <c r="B1808" s="35" t="s">
        <v>52</v>
      </c>
      <c r="C1808" s="34" t="s">
        <v>26</v>
      </c>
      <c r="D1808" s="34" t="s">
        <v>53</v>
      </c>
      <c r="E1808" s="33" t="s">
        <v>29</v>
      </c>
      <c r="F1808" s="94" t="s">
        <v>664</v>
      </c>
      <c r="G1808" s="94"/>
      <c r="H1808" s="94">
        <v>0.22938710000000001</v>
      </c>
      <c r="I1808" s="94"/>
      <c r="J1808" s="95">
        <v>1.38E-2</v>
      </c>
      <c r="K1808" s="95"/>
      <c r="L1808" s="95"/>
    </row>
    <row r="1809" spans="1:12" ht="17.100000000000001" customHeight="1" x14ac:dyDescent="0.2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 t="s">
        <v>594</v>
      </c>
      <c r="K1809" s="29"/>
      <c r="L1809" s="29" t="s">
        <v>681</v>
      </c>
    </row>
    <row r="1810" spans="1:12" x14ac:dyDescent="0.2">
      <c r="A1810" s="80" t="s">
        <v>51</v>
      </c>
      <c r="B1810" s="80"/>
      <c r="C1810" s="80"/>
      <c r="D1810" s="80"/>
      <c r="E1810" s="80"/>
      <c r="F1810" s="80"/>
      <c r="G1810" s="80"/>
      <c r="H1810" s="80"/>
      <c r="I1810" s="32"/>
      <c r="J1810" s="32"/>
      <c r="K1810" s="32"/>
      <c r="L1810" s="32"/>
    </row>
    <row r="1811" spans="1:12" ht="17.100000000000001" customHeight="1" x14ac:dyDescent="0.2">
      <c r="A1811" s="32" t="s">
        <v>598</v>
      </c>
      <c r="B1811" s="29" t="s">
        <v>10</v>
      </c>
      <c r="C1811" s="32" t="s">
        <v>11</v>
      </c>
      <c r="D1811" s="32" t="s">
        <v>12</v>
      </c>
      <c r="E1811" s="28" t="s">
        <v>14</v>
      </c>
      <c r="F1811" s="86" t="s">
        <v>16</v>
      </c>
      <c r="G1811" s="86"/>
      <c r="H1811" s="86" t="s">
        <v>597</v>
      </c>
      <c r="I1811" s="86"/>
      <c r="J1811" s="86" t="s">
        <v>17</v>
      </c>
      <c r="K1811" s="86"/>
      <c r="L1811" s="86"/>
    </row>
    <row r="1812" spans="1:12" ht="24" customHeight="1" x14ac:dyDescent="0.2">
      <c r="A1812" s="34" t="s">
        <v>24</v>
      </c>
      <c r="B1812" s="35" t="s">
        <v>436</v>
      </c>
      <c r="C1812" s="34" t="s">
        <v>26</v>
      </c>
      <c r="D1812" s="34" t="s">
        <v>437</v>
      </c>
      <c r="E1812" s="33" t="s">
        <v>29</v>
      </c>
      <c r="F1812" s="94" t="s">
        <v>662</v>
      </c>
      <c r="G1812" s="94"/>
      <c r="H1812" s="94">
        <v>0.22938710000000001</v>
      </c>
      <c r="I1812" s="94"/>
      <c r="J1812" s="95">
        <v>0.25919999999999999</v>
      </c>
      <c r="K1812" s="95"/>
      <c r="L1812" s="95"/>
    </row>
    <row r="1813" spans="1:12" ht="24" customHeight="1" x14ac:dyDescent="0.2">
      <c r="A1813" s="34" t="s">
        <v>24</v>
      </c>
      <c r="B1813" s="35" t="s">
        <v>49</v>
      </c>
      <c r="C1813" s="34" t="s">
        <v>26</v>
      </c>
      <c r="D1813" s="34" t="s">
        <v>50</v>
      </c>
      <c r="E1813" s="33" t="s">
        <v>29</v>
      </c>
      <c r="F1813" s="94" t="s">
        <v>661</v>
      </c>
      <c r="G1813" s="94"/>
      <c r="H1813" s="94">
        <v>0.22938710000000001</v>
      </c>
      <c r="I1813" s="94"/>
      <c r="J1813" s="95">
        <v>0.18579999999999999</v>
      </c>
      <c r="K1813" s="95"/>
      <c r="L1813" s="95"/>
    </row>
    <row r="1814" spans="1:12" ht="17.100000000000001" customHeight="1" x14ac:dyDescent="0.2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 t="s">
        <v>594</v>
      </c>
      <c r="K1814" s="29"/>
      <c r="L1814" s="29" t="s">
        <v>803</v>
      </c>
    </row>
    <row r="1815" spans="1:12" ht="17.100000000000001" customHeight="1" x14ac:dyDescent="0.2">
      <c r="A1815" s="32" t="s">
        <v>592</v>
      </c>
      <c r="B1815" s="32"/>
      <c r="C1815" s="32"/>
      <c r="D1815" s="32"/>
      <c r="E1815" s="32"/>
      <c r="F1815" s="32"/>
      <c r="G1815" s="32"/>
      <c r="H1815" s="32"/>
      <c r="I1815" s="32"/>
      <c r="J1815" s="32"/>
      <c r="K1815" s="32"/>
      <c r="L1815" s="32"/>
    </row>
    <row r="1816" spans="1:12" ht="17.100000000000001" customHeight="1" x14ac:dyDescent="0.2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 t="s">
        <v>591</v>
      </c>
      <c r="K1816" s="29"/>
      <c r="L1816" s="29" t="s">
        <v>802</v>
      </c>
    </row>
    <row r="1817" spans="1:12" ht="17.100000000000001" customHeight="1" x14ac:dyDescent="0.2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 t="s">
        <v>589</v>
      </c>
      <c r="K1817" s="29" t="s">
        <v>588</v>
      </c>
      <c r="L1817" s="29" t="s">
        <v>738</v>
      </c>
    </row>
    <row r="1818" spans="1:12" ht="17.100000000000001" customHeight="1" x14ac:dyDescent="0.2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 t="s">
        <v>586</v>
      </c>
      <c r="K1818" s="29"/>
      <c r="L1818" s="29" t="s">
        <v>801</v>
      </c>
    </row>
    <row r="1819" spans="1:12" ht="17.100000000000001" customHeight="1" x14ac:dyDescent="0.2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 t="s">
        <v>584</v>
      </c>
      <c r="K1819" s="29" t="s">
        <v>6</v>
      </c>
      <c r="L1819" s="29" t="s">
        <v>800</v>
      </c>
    </row>
    <row r="1820" spans="1:12" ht="17.100000000000001" customHeight="1" x14ac:dyDescent="0.2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 t="s">
        <v>582</v>
      </c>
      <c r="K1820" s="29"/>
      <c r="L1820" s="29" t="s">
        <v>799</v>
      </c>
    </row>
    <row r="1821" spans="1:12" ht="30" customHeight="1" x14ac:dyDescent="0.2">
      <c r="A1821" s="28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</row>
    <row r="1822" spans="1:12" ht="36" customHeight="1" x14ac:dyDescent="0.2">
      <c r="A1822" s="38" t="s">
        <v>798</v>
      </c>
      <c r="B1822" s="36" t="s">
        <v>297</v>
      </c>
      <c r="C1822" s="38" t="s">
        <v>26</v>
      </c>
      <c r="D1822" s="38" t="s">
        <v>298</v>
      </c>
      <c r="E1822" s="37" t="s">
        <v>106</v>
      </c>
      <c r="F1822" s="36"/>
      <c r="G1822" s="36"/>
      <c r="H1822" s="36"/>
      <c r="I1822" s="36"/>
      <c r="J1822" s="36"/>
      <c r="K1822" s="36"/>
      <c r="L1822" s="36"/>
    </row>
    <row r="1823" spans="1:12" x14ac:dyDescent="0.2">
      <c r="A1823" s="80" t="s">
        <v>46</v>
      </c>
      <c r="B1823" s="80"/>
      <c r="C1823" s="80"/>
      <c r="D1823" s="80"/>
      <c r="E1823" s="80"/>
      <c r="F1823" s="80"/>
      <c r="G1823" s="80"/>
      <c r="H1823" s="80"/>
      <c r="I1823" s="32"/>
      <c r="J1823" s="32"/>
      <c r="K1823" s="32"/>
      <c r="L1823" s="32"/>
    </row>
    <row r="1824" spans="1:12" ht="17.100000000000001" customHeight="1" x14ac:dyDescent="0.2">
      <c r="A1824" s="32" t="s">
        <v>598</v>
      </c>
      <c r="B1824" s="29" t="s">
        <v>10</v>
      </c>
      <c r="C1824" s="32" t="s">
        <v>11</v>
      </c>
      <c r="D1824" s="32" t="s">
        <v>12</v>
      </c>
      <c r="E1824" s="28" t="s">
        <v>14</v>
      </c>
      <c r="F1824" s="86" t="s">
        <v>16</v>
      </c>
      <c r="G1824" s="86"/>
      <c r="H1824" s="86" t="s">
        <v>597</v>
      </c>
      <c r="I1824" s="86"/>
      <c r="J1824" s="86" t="s">
        <v>17</v>
      </c>
      <c r="K1824" s="86"/>
      <c r="L1824" s="86"/>
    </row>
    <row r="1825" spans="1:12" ht="24" customHeight="1" x14ac:dyDescent="0.2">
      <c r="A1825" s="34" t="s">
        <v>24</v>
      </c>
      <c r="B1825" s="35" t="s">
        <v>438</v>
      </c>
      <c r="C1825" s="34" t="s">
        <v>26</v>
      </c>
      <c r="D1825" s="34" t="s">
        <v>439</v>
      </c>
      <c r="E1825" s="33" t="s">
        <v>29</v>
      </c>
      <c r="F1825" s="94" t="s">
        <v>666</v>
      </c>
      <c r="G1825" s="94"/>
      <c r="H1825" s="94">
        <v>0.73867459999999996</v>
      </c>
      <c r="I1825" s="94"/>
      <c r="J1825" s="95">
        <v>0.79039999999999999</v>
      </c>
      <c r="K1825" s="95"/>
      <c r="L1825" s="95"/>
    </row>
    <row r="1826" spans="1:12" ht="24" customHeight="1" x14ac:dyDescent="0.2">
      <c r="A1826" s="34" t="s">
        <v>24</v>
      </c>
      <c r="B1826" s="35" t="s">
        <v>440</v>
      </c>
      <c r="C1826" s="34" t="s">
        <v>26</v>
      </c>
      <c r="D1826" s="34" t="s">
        <v>441</v>
      </c>
      <c r="E1826" s="33" t="s">
        <v>29</v>
      </c>
      <c r="F1826" s="94" t="s">
        <v>673</v>
      </c>
      <c r="G1826" s="94"/>
      <c r="H1826" s="94">
        <v>0.73867459999999996</v>
      </c>
      <c r="I1826" s="94"/>
      <c r="J1826" s="95">
        <v>0.57620000000000005</v>
      </c>
      <c r="K1826" s="95"/>
      <c r="L1826" s="95"/>
    </row>
    <row r="1827" spans="1:12" ht="24" customHeight="1" x14ac:dyDescent="0.2">
      <c r="A1827" s="34" t="s">
        <v>24</v>
      </c>
      <c r="B1827" s="35" t="s">
        <v>449</v>
      </c>
      <c r="C1827" s="34" t="s">
        <v>26</v>
      </c>
      <c r="D1827" s="34" t="s">
        <v>450</v>
      </c>
      <c r="E1827" s="33" t="s">
        <v>29</v>
      </c>
      <c r="F1827" s="94" t="s">
        <v>672</v>
      </c>
      <c r="G1827" s="94"/>
      <c r="H1827" s="94">
        <v>7.9757999999999996E-2</v>
      </c>
      <c r="I1827" s="94"/>
      <c r="J1827" s="95">
        <v>7.4999999999999997E-2</v>
      </c>
      <c r="K1827" s="95"/>
      <c r="L1827" s="95"/>
    </row>
    <row r="1828" spans="1:12" ht="24" customHeight="1" x14ac:dyDescent="0.2">
      <c r="A1828" s="34" t="s">
        <v>24</v>
      </c>
      <c r="B1828" s="35" t="s">
        <v>451</v>
      </c>
      <c r="C1828" s="34" t="s">
        <v>26</v>
      </c>
      <c r="D1828" s="34" t="s">
        <v>452</v>
      </c>
      <c r="E1828" s="33" t="s">
        <v>29</v>
      </c>
      <c r="F1828" s="94" t="s">
        <v>690</v>
      </c>
      <c r="G1828" s="94"/>
      <c r="H1828" s="94">
        <v>7.9757999999999996E-2</v>
      </c>
      <c r="I1828" s="94"/>
      <c r="J1828" s="95">
        <v>2.5499999999999998E-2</v>
      </c>
      <c r="K1828" s="95"/>
      <c r="L1828" s="95"/>
    </row>
    <row r="1829" spans="1:12" ht="17.100000000000001" customHeight="1" x14ac:dyDescent="0.2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 t="s">
        <v>594</v>
      </c>
      <c r="K1829" s="29"/>
      <c r="L1829" s="29" t="s">
        <v>758</v>
      </c>
    </row>
    <row r="1830" spans="1:12" x14ac:dyDescent="0.2">
      <c r="A1830" s="80" t="s">
        <v>28</v>
      </c>
      <c r="B1830" s="80"/>
      <c r="C1830" s="80"/>
      <c r="D1830" s="80"/>
      <c r="E1830" s="80"/>
      <c r="F1830" s="80"/>
      <c r="G1830" s="80"/>
      <c r="H1830" s="80"/>
      <c r="I1830" s="32"/>
      <c r="J1830" s="32"/>
      <c r="K1830" s="32"/>
      <c r="L1830" s="32"/>
    </row>
    <row r="1831" spans="1:12" ht="17.100000000000001" customHeight="1" x14ac:dyDescent="0.2">
      <c r="A1831" s="32" t="s">
        <v>598</v>
      </c>
      <c r="B1831" s="29" t="s">
        <v>10</v>
      </c>
      <c r="C1831" s="32" t="s">
        <v>11</v>
      </c>
      <c r="D1831" s="32" t="s">
        <v>12</v>
      </c>
      <c r="E1831" s="28" t="s">
        <v>14</v>
      </c>
      <c r="F1831" s="86" t="s">
        <v>16</v>
      </c>
      <c r="G1831" s="86"/>
      <c r="H1831" s="86" t="s">
        <v>597</v>
      </c>
      <c r="I1831" s="86"/>
      <c r="J1831" s="86" t="s">
        <v>17</v>
      </c>
      <c r="K1831" s="86"/>
      <c r="L1831" s="86"/>
    </row>
    <row r="1832" spans="1:12" ht="24" customHeight="1" x14ac:dyDescent="0.2">
      <c r="A1832" s="34" t="s">
        <v>24</v>
      </c>
      <c r="B1832" s="35" t="s">
        <v>133</v>
      </c>
      <c r="C1832" s="34" t="s">
        <v>26</v>
      </c>
      <c r="D1832" s="34" t="s">
        <v>134</v>
      </c>
      <c r="E1832" s="33" t="s">
        <v>29</v>
      </c>
      <c r="F1832" s="94" t="s">
        <v>644</v>
      </c>
      <c r="G1832" s="94"/>
      <c r="H1832" s="94">
        <v>0.380691</v>
      </c>
      <c r="I1832" s="94"/>
      <c r="J1832" s="95">
        <v>4.9451999999999998</v>
      </c>
      <c r="K1832" s="95"/>
      <c r="L1832" s="95"/>
    </row>
    <row r="1833" spans="1:12" ht="24" customHeight="1" x14ac:dyDescent="0.2">
      <c r="A1833" s="34" t="s">
        <v>24</v>
      </c>
      <c r="B1833" s="35" t="s">
        <v>131</v>
      </c>
      <c r="C1833" s="34" t="s">
        <v>26</v>
      </c>
      <c r="D1833" s="34" t="s">
        <v>132</v>
      </c>
      <c r="E1833" s="33" t="s">
        <v>29</v>
      </c>
      <c r="F1833" s="94" t="s">
        <v>643</v>
      </c>
      <c r="G1833" s="94"/>
      <c r="H1833" s="94">
        <v>0.380691</v>
      </c>
      <c r="I1833" s="94"/>
      <c r="J1833" s="95">
        <v>5.8436000000000003</v>
      </c>
      <c r="K1833" s="95"/>
      <c r="L1833" s="95"/>
    </row>
    <row r="1834" spans="1:12" ht="24" customHeight="1" x14ac:dyDescent="0.2">
      <c r="A1834" s="34" t="s">
        <v>24</v>
      </c>
      <c r="B1834" s="35" t="s">
        <v>507</v>
      </c>
      <c r="C1834" s="34" t="s">
        <v>26</v>
      </c>
      <c r="D1834" s="34" t="s">
        <v>508</v>
      </c>
      <c r="E1834" s="33" t="s">
        <v>29</v>
      </c>
      <c r="F1834" s="94" t="s">
        <v>688</v>
      </c>
      <c r="G1834" s="94"/>
      <c r="H1834" s="94">
        <v>7.0844299999999999E-2</v>
      </c>
      <c r="I1834" s="94"/>
      <c r="J1834" s="95">
        <v>1.0818000000000001</v>
      </c>
      <c r="K1834" s="95"/>
      <c r="L1834" s="95"/>
    </row>
    <row r="1835" spans="1:12" ht="24" customHeight="1" x14ac:dyDescent="0.2">
      <c r="A1835" s="34" t="s">
        <v>24</v>
      </c>
      <c r="B1835" s="35" t="s">
        <v>447</v>
      </c>
      <c r="C1835" s="34" t="s">
        <v>26</v>
      </c>
      <c r="D1835" s="34" t="s">
        <v>448</v>
      </c>
      <c r="E1835" s="33" t="s">
        <v>29</v>
      </c>
      <c r="F1835" s="94" t="s">
        <v>687</v>
      </c>
      <c r="G1835" s="94"/>
      <c r="H1835" s="94">
        <v>1.01206E-2</v>
      </c>
      <c r="I1835" s="94"/>
      <c r="J1835" s="95">
        <v>0.13100000000000001</v>
      </c>
      <c r="K1835" s="95"/>
      <c r="L1835" s="95"/>
    </row>
    <row r="1836" spans="1:12" ht="17.100000000000001" customHeight="1" x14ac:dyDescent="0.2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 t="s">
        <v>594</v>
      </c>
      <c r="K1836" s="29"/>
      <c r="L1836" s="29" t="s">
        <v>757</v>
      </c>
    </row>
    <row r="1837" spans="1:12" x14ac:dyDescent="0.2">
      <c r="A1837" s="80" t="s">
        <v>103</v>
      </c>
      <c r="B1837" s="80"/>
      <c r="C1837" s="80"/>
      <c r="D1837" s="80"/>
      <c r="E1837" s="80"/>
      <c r="F1837" s="80"/>
      <c r="G1837" s="80"/>
      <c r="H1837" s="80"/>
      <c r="I1837" s="32"/>
      <c r="J1837" s="32"/>
      <c r="K1837" s="32"/>
      <c r="L1837" s="32"/>
    </row>
    <row r="1838" spans="1:12" ht="17.100000000000001" customHeight="1" x14ac:dyDescent="0.2">
      <c r="A1838" s="32" t="s">
        <v>598</v>
      </c>
      <c r="B1838" s="29" t="s">
        <v>10</v>
      </c>
      <c r="C1838" s="32" t="s">
        <v>11</v>
      </c>
      <c r="D1838" s="32" t="s">
        <v>12</v>
      </c>
      <c r="E1838" s="28" t="s">
        <v>14</v>
      </c>
      <c r="F1838" s="86" t="s">
        <v>16</v>
      </c>
      <c r="G1838" s="86"/>
      <c r="H1838" s="86" t="s">
        <v>597</v>
      </c>
      <c r="I1838" s="86"/>
      <c r="J1838" s="86" t="s">
        <v>17</v>
      </c>
      <c r="K1838" s="86"/>
      <c r="L1838" s="86"/>
    </row>
    <row r="1839" spans="1:12" ht="36" customHeight="1" x14ac:dyDescent="0.2">
      <c r="A1839" s="34" t="s">
        <v>24</v>
      </c>
      <c r="B1839" s="35" t="s">
        <v>303</v>
      </c>
      <c r="C1839" s="34" t="s">
        <v>26</v>
      </c>
      <c r="D1839" s="34" t="s">
        <v>304</v>
      </c>
      <c r="E1839" s="33" t="s">
        <v>106</v>
      </c>
      <c r="F1839" s="94" t="s">
        <v>756</v>
      </c>
      <c r="G1839" s="94"/>
      <c r="H1839" s="94">
        <v>1.05</v>
      </c>
      <c r="I1839" s="94"/>
      <c r="J1839" s="95">
        <v>60.12</v>
      </c>
      <c r="K1839" s="95"/>
      <c r="L1839" s="95"/>
    </row>
    <row r="1840" spans="1:12" ht="24" customHeight="1" x14ac:dyDescent="0.2">
      <c r="A1840" s="34" t="s">
        <v>24</v>
      </c>
      <c r="B1840" s="35" t="s">
        <v>553</v>
      </c>
      <c r="C1840" s="34" t="s">
        <v>26</v>
      </c>
      <c r="D1840" s="34" t="s">
        <v>554</v>
      </c>
      <c r="E1840" s="33" t="s">
        <v>23</v>
      </c>
      <c r="F1840" s="94" t="s">
        <v>755</v>
      </c>
      <c r="G1840" s="94"/>
      <c r="H1840" s="94">
        <v>0.33229189999999997</v>
      </c>
      <c r="I1840" s="94"/>
      <c r="J1840" s="95">
        <v>4.1403999999999996</v>
      </c>
      <c r="K1840" s="95"/>
      <c r="L1840" s="95"/>
    </row>
    <row r="1841" spans="1:12" ht="24" customHeight="1" x14ac:dyDescent="0.2">
      <c r="A1841" s="34" t="s">
        <v>24</v>
      </c>
      <c r="B1841" s="35" t="s">
        <v>547</v>
      </c>
      <c r="C1841" s="34" t="s">
        <v>26</v>
      </c>
      <c r="D1841" s="34" t="s">
        <v>548</v>
      </c>
      <c r="E1841" s="33" t="s">
        <v>23</v>
      </c>
      <c r="F1841" s="94" t="s">
        <v>754</v>
      </c>
      <c r="G1841" s="94"/>
      <c r="H1841" s="94">
        <v>0.66398559999999995</v>
      </c>
      <c r="I1841" s="94"/>
      <c r="J1841" s="95">
        <v>1.1884999999999999</v>
      </c>
      <c r="K1841" s="95"/>
      <c r="L1841" s="95"/>
    </row>
    <row r="1842" spans="1:12" ht="17.100000000000001" customHeight="1" x14ac:dyDescent="0.2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 t="s">
        <v>594</v>
      </c>
      <c r="K1842" s="29"/>
      <c r="L1842" s="29" t="s">
        <v>753</v>
      </c>
    </row>
    <row r="1843" spans="1:12" x14ac:dyDescent="0.2">
      <c r="A1843" s="80" t="s">
        <v>444</v>
      </c>
      <c r="B1843" s="80"/>
      <c r="C1843" s="80"/>
      <c r="D1843" s="80"/>
      <c r="E1843" s="80"/>
      <c r="F1843" s="80"/>
      <c r="G1843" s="80"/>
      <c r="H1843" s="80"/>
      <c r="I1843" s="32"/>
      <c r="J1843" s="32"/>
      <c r="K1843" s="32"/>
      <c r="L1843" s="32"/>
    </row>
    <row r="1844" spans="1:12" ht="17.100000000000001" customHeight="1" x14ac:dyDescent="0.2">
      <c r="A1844" s="32" t="s">
        <v>598</v>
      </c>
      <c r="B1844" s="29" t="s">
        <v>10</v>
      </c>
      <c r="C1844" s="32" t="s">
        <v>11</v>
      </c>
      <c r="D1844" s="32" t="s">
        <v>12</v>
      </c>
      <c r="E1844" s="28" t="s">
        <v>14</v>
      </c>
      <c r="F1844" s="86" t="s">
        <v>16</v>
      </c>
      <c r="G1844" s="86"/>
      <c r="H1844" s="86" t="s">
        <v>597</v>
      </c>
      <c r="I1844" s="86"/>
      <c r="J1844" s="86" t="s">
        <v>17</v>
      </c>
      <c r="K1844" s="86"/>
      <c r="L1844" s="86"/>
    </row>
    <row r="1845" spans="1:12" ht="24" customHeight="1" x14ac:dyDescent="0.2">
      <c r="A1845" s="34" t="s">
        <v>24</v>
      </c>
      <c r="B1845" s="35" t="s">
        <v>442</v>
      </c>
      <c r="C1845" s="34" t="s">
        <v>26</v>
      </c>
      <c r="D1845" s="34" t="s">
        <v>443</v>
      </c>
      <c r="E1845" s="33" t="s">
        <v>29</v>
      </c>
      <c r="F1845" s="94" t="s">
        <v>666</v>
      </c>
      <c r="G1845" s="94"/>
      <c r="H1845" s="94">
        <v>0.81843270000000001</v>
      </c>
      <c r="I1845" s="94"/>
      <c r="J1845" s="95">
        <v>0.87570000000000003</v>
      </c>
      <c r="K1845" s="95"/>
      <c r="L1845" s="95"/>
    </row>
    <row r="1846" spans="1:12" ht="17.100000000000001" customHeight="1" x14ac:dyDescent="0.2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 t="s">
        <v>594</v>
      </c>
      <c r="K1846" s="29"/>
      <c r="L1846" s="29" t="s">
        <v>752</v>
      </c>
    </row>
    <row r="1847" spans="1:12" x14ac:dyDescent="0.2">
      <c r="A1847" s="80" t="s">
        <v>54</v>
      </c>
      <c r="B1847" s="80"/>
      <c r="C1847" s="80"/>
      <c r="D1847" s="80"/>
      <c r="E1847" s="80"/>
      <c r="F1847" s="80"/>
      <c r="G1847" s="80"/>
      <c r="H1847" s="80"/>
      <c r="I1847" s="32"/>
      <c r="J1847" s="32"/>
      <c r="K1847" s="32"/>
      <c r="L1847" s="32"/>
    </row>
    <row r="1848" spans="1:12" ht="17.100000000000001" customHeight="1" x14ac:dyDescent="0.2">
      <c r="A1848" s="32" t="s">
        <v>598</v>
      </c>
      <c r="B1848" s="29" t="s">
        <v>10</v>
      </c>
      <c r="C1848" s="32" t="s">
        <v>11</v>
      </c>
      <c r="D1848" s="32" t="s">
        <v>12</v>
      </c>
      <c r="E1848" s="28" t="s">
        <v>14</v>
      </c>
      <c r="F1848" s="86" t="s">
        <v>16</v>
      </c>
      <c r="G1848" s="86"/>
      <c r="H1848" s="86" t="s">
        <v>597</v>
      </c>
      <c r="I1848" s="86"/>
      <c r="J1848" s="86" t="s">
        <v>17</v>
      </c>
      <c r="K1848" s="86"/>
      <c r="L1848" s="86"/>
    </row>
    <row r="1849" spans="1:12" ht="24" customHeight="1" x14ac:dyDescent="0.2">
      <c r="A1849" s="34" t="s">
        <v>24</v>
      </c>
      <c r="B1849" s="35" t="s">
        <v>52</v>
      </c>
      <c r="C1849" s="34" t="s">
        <v>26</v>
      </c>
      <c r="D1849" s="34" t="s">
        <v>53</v>
      </c>
      <c r="E1849" s="33" t="s">
        <v>29</v>
      </c>
      <c r="F1849" s="94" t="s">
        <v>664</v>
      </c>
      <c r="G1849" s="94"/>
      <c r="H1849" s="94">
        <v>0.81843270000000001</v>
      </c>
      <c r="I1849" s="94"/>
      <c r="J1849" s="95">
        <v>4.9099999999999998E-2</v>
      </c>
      <c r="K1849" s="95"/>
      <c r="L1849" s="95"/>
    </row>
    <row r="1850" spans="1:12" ht="17.100000000000001" customHeight="1" x14ac:dyDescent="0.2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 t="s">
        <v>594</v>
      </c>
      <c r="K1850" s="29"/>
      <c r="L1850" s="29" t="s">
        <v>751</v>
      </c>
    </row>
    <row r="1851" spans="1:12" x14ac:dyDescent="0.2">
      <c r="A1851" s="80" t="s">
        <v>51</v>
      </c>
      <c r="B1851" s="80"/>
      <c r="C1851" s="80"/>
      <c r="D1851" s="80"/>
      <c r="E1851" s="80"/>
      <c r="F1851" s="80"/>
      <c r="G1851" s="80"/>
      <c r="H1851" s="80"/>
      <c r="I1851" s="32"/>
      <c r="J1851" s="32"/>
      <c r="K1851" s="32"/>
      <c r="L1851" s="32"/>
    </row>
    <row r="1852" spans="1:12" ht="17.100000000000001" customHeight="1" x14ac:dyDescent="0.2">
      <c r="A1852" s="32" t="s">
        <v>598</v>
      </c>
      <c r="B1852" s="29" t="s">
        <v>10</v>
      </c>
      <c r="C1852" s="32" t="s">
        <v>11</v>
      </c>
      <c r="D1852" s="32" t="s">
        <v>12</v>
      </c>
      <c r="E1852" s="28" t="s">
        <v>14</v>
      </c>
      <c r="F1852" s="86" t="s">
        <v>16</v>
      </c>
      <c r="G1852" s="86"/>
      <c r="H1852" s="86" t="s">
        <v>597</v>
      </c>
      <c r="I1852" s="86"/>
      <c r="J1852" s="86" t="s">
        <v>17</v>
      </c>
      <c r="K1852" s="86"/>
      <c r="L1852" s="86"/>
    </row>
    <row r="1853" spans="1:12" ht="24" customHeight="1" x14ac:dyDescent="0.2">
      <c r="A1853" s="34" t="s">
        <v>24</v>
      </c>
      <c r="B1853" s="35" t="s">
        <v>436</v>
      </c>
      <c r="C1853" s="34" t="s">
        <v>26</v>
      </c>
      <c r="D1853" s="34" t="s">
        <v>437</v>
      </c>
      <c r="E1853" s="33" t="s">
        <v>29</v>
      </c>
      <c r="F1853" s="94" t="s">
        <v>662</v>
      </c>
      <c r="G1853" s="94"/>
      <c r="H1853" s="94">
        <v>0.81843270000000001</v>
      </c>
      <c r="I1853" s="94"/>
      <c r="J1853" s="95">
        <v>0.92479999999999996</v>
      </c>
      <c r="K1853" s="95"/>
      <c r="L1853" s="95"/>
    </row>
    <row r="1854" spans="1:12" ht="24" customHeight="1" x14ac:dyDescent="0.2">
      <c r="A1854" s="34" t="s">
        <v>24</v>
      </c>
      <c r="B1854" s="35" t="s">
        <v>49</v>
      </c>
      <c r="C1854" s="34" t="s">
        <v>26</v>
      </c>
      <c r="D1854" s="34" t="s">
        <v>50</v>
      </c>
      <c r="E1854" s="33" t="s">
        <v>29</v>
      </c>
      <c r="F1854" s="94" t="s">
        <v>661</v>
      </c>
      <c r="G1854" s="94"/>
      <c r="H1854" s="94">
        <v>0.81843270000000001</v>
      </c>
      <c r="I1854" s="94"/>
      <c r="J1854" s="95">
        <v>0.66290000000000004</v>
      </c>
      <c r="K1854" s="95"/>
      <c r="L1854" s="95"/>
    </row>
    <row r="1855" spans="1:12" ht="17.100000000000001" customHeight="1" x14ac:dyDescent="0.2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 t="s">
        <v>594</v>
      </c>
      <c r="K1855" s="29"/>
      <c r="L1855" s="29" t="s">
        <v>750</v>
      </c>
    </row>
    <row r="1856" spans="1:12" ht="17.100000000000001" customHeight="1" x14ac:dyDescent="0.2">
      <c r="A1856" s="32" t="s">
        <v>592</v>
      </c>
      <c r="B1856" s="32"/>
      <c r="C1856" s="32"/>
      <c r="D1856" s="32"/>
      <c r="E1856" s="32"/>
      <c r="F1856" s="32"/>
      <c r="G1856" s="32"/>
      <c r="H1856" s="32"/>
      <c r="I1856" s="32"/>
      <c r="J1856" s="32"/>
      <c r="K1856" s="32"/>
      <c r="L1856" s="32"/>
    </row>
    <row r="1857" spans="1:12" ht="17.100000000000001" customHeight="1" x14ac:dyDescent="0.2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 t="s">
        <v>591</v>
      </c>
      <c r="K1857" s="29"/>
      <c r="L1857" s="29" t="s">
        <v>749</v>
      </c>
    </row>
    <row r="1858" spans="1:12" ht="17.100000000000001" customHeight="1" x14ac:dyDescent="0.2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 t="s">
        <v>589</v>
      </c>
      <c r="K1858" s="29" t="s">
        <v>588</v>
      </c>
      <c r="L1858" s="29" t="s">
        <v>748</v>
      </c>
    </row>
    <row r="1859" spans="1:12" ht="17.100000000000001" customHeight="1" x14ac:dyDescent="0.2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 t="s">
        <v>586</v>
      </c>
      <c r="K1859" s="29"/>
      <c r="L1859" s="29" t="s">
        <v>747</v>
      </c>
    </row>
    <row r="1860" spans="1:12" ht="17.100000000000001" customHeight="1" x14ac:dyDescent="0.2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 t="s">
        <v>584</v>
      </c>
      <c r="K1860" s="29" t="s">
        <v>6</v>
      </c>
      <c r="L1860" s="29" t="s">
        <v>746</v>
      </c>
    </row>
    <row r="1861" spans="1:12" ht="17.100000000000001" customHeight="1" x14ac:dyDescent="0.2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 t="s">
        <v>582</v>
      </c>
      <c r="K1861" s="29"/>
      <c r="L1861" s="29" t="s">
        <v>745</v>
      </c>
    </row>
    <row r="1862" spans="1:12" ht="30" customHeight="1" x14ac:dyDescent="0.2">
      <c r="A1862" s="28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</row>
    <row r="1863" spans="1:12" ht="36" customHeight="1" x14ac:dyDescent="0.2">
      <c r="A1863" s="38" t="s">
        <v>797</v>
      </c>
      <c r="B1863" s="36" t="s">
        <v>273</v>
      </c>
      <c r="C1863" s="38" t="s">
        <v>26</v>
      </c>
      <c r="D1863" s="38" t="s">
        <v>274</v>
      </c>
      <c r="E1863" s="37" t="s">
        <v>106</v>
      </c>
      <c r="F1863" s="36"/>
      <c r="G1863" s="36"/>
      <c r="H1863" s="36"/>
      <c r="I1863" s="36"/>
      <c r="J1863" s="36"/>
      <c r="K1863" s="36"/>
      <c r="L1863" s="36"/>
    </row>
    <row r="1864" spans="1:12" x14ac:dyDescent="0.2">
      <c r="A1864" s="80" t="s">
        <v>46</v>
      </c>
      <c r="B1864" s="80"/>
      <c r="C1864" s="80"/>
      <c r="D1864" s="80"/>
      <c r="E1864" s="80"/>
      <c r="F1864" s="80"/>
      <c r="G1864" s="80"/>
      <c r="H1864" s="80"/>
      <c r="I1864" s="32"/>
      <c r="J1864" s="32"/>
      <c r="K1864" s="32"/>
      <c r="L1864" s="32"/>
    </row>
    <row r="1865" spans="1:12" ht="17.100000000000001" customHeight="1" x14ac:dyDescent="0.2">
      <c r="A1865" s="32" t="s">
        <v>598</v>
      </c>
      <c r="B1865" s="29" t="s">
        <v>10</v>
      </c>
      <c r="C1865" s="32" t="s">
        <v>11</v>
      </c>
      <c r="D1865" s="32" t="s">
        <v>12</v>
      </c>
      <c r="E1865" s="28" t="s">
        <v>14</v>
      </c>
      <c r="F1865" s="86" t="s">
        <v>16</v>
      </c>
      <c r="G1865" s="86"/>
      <c r="H1865" s="86" t="s">
        <v>597</v>
      </c>
      <c r="I1865" s="86"/>
      <c r="J1865" s="86" t="s">
        <v>17</v>
      </c>
      <c r="K1865" s="86"/>
      <c r="L1865" s="86"/>
    </row>
    <row r="1866" spans="1:12" ht="24" customHeight="1" x14ac:dyDescent="0.2">
      <c r="A1866" s="34" t="s">
        <v>24</v>
      </c>
      <c r="B1866" s="35" t="s">
        <v>438</v>
      </c>
      <c r="C1866" s="34" t="s">
        <v>26</v>
      </c>
      <c r="D1866" s="34" t="s">
        <v>439</v>
      </c>
      <c r="E1866" s="33" t="s">
        <v>29</v>
      </c>
      <c r="F1866" s="94" t="s">
        <v>666</v>
      </c>
      <c r="G1866" s="94"/>
      <c r="H1866" s="94">
        <v>8.6003E-3</v>
      </c>
      <c r="I1866" s="94"/>
      <c r="J1866" s="95">
        <v>9.1999999999999998E-3</v>
      </c>
      <c r="K1866" s="95"/>
      <c r="L1866" s="95"/>
    </row>
    <row r="1867" spans="1:12" ht="24" customHeight="1" x14ac:dyDescent="0.2">
      <c r="A1867" s="34" t="s">
        <v>24</v>
      </c>
      <c r="B1867" s="35" t="s">
        <v>440</v>
      </c>
      <c r="C1867" s="34" t="s">
        <v>26</v>
      </c>
      <c r="D1867" s="34" t="s">
        <v>441</v>
      </c>
      <c r="E1867" s="33" t="s">
        <v>29</v>
      </c>
      <c r="F1867" s="94" t="s">
        <v>673</v>
      </c>
      <c r="G1867" s="94"/>
      <c r="H1867" s="94">
        <v>8.6003E-3</v>
      </c>
      <c r="I1867" s="94"/>
      <c r="J1867" s="95">
        <v>6.7000000000000002E-3</v>
      </c>
      <c r="K1867" s="95"/>
      <c r="L1867" s="95"/>
    </row>
    <row r="1868" spans="1:12" ht="17.100000000000001" customHeight="1" x14ac:dyDescent="0.2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 t="s">
        <v>594</v>
      </c>
      <c r="K1868" s="29"/>
      <c r="L1868" s="29" t="s">
        <v>739</v>
      </c>
    </row>
    <row r="1869" spans="1:12" x14ac:dyDescent="0.2">
      <c r="A1869" s="80" t="s">
        <v>28</v>
      </c>
      <c r="B1869" s="80"/>
      <c r="C1869" s="80"/>
      <c r="D1869" s="80"/>
      <c r="E1869" s="80"/>
      <c r="F1869" s="80"/>
      <c r="G1869" s="80"/>
      <c r="H1869" s="80"/>
      <c r="I1869" s="32"/>
      <c r="J1869" s="32"/>
      <c r="K1869" s="32"/>
      <c r="L1869" s="32"/>
    </row>
    <row r="1870" spans="1:12" ht="17.100000000000001" customHeight="1" x14ac:dyDescent="0.2">
      <c r="A1870" s="32" t="s">
        <v>598</v>
      </c>
      <c r="B1870" s="29" t="s">
        <v>10</v>
      </c>
      <c r="C1870" s="32" t="s">
        <v>11</v>
      </c>
      <c r="D1870" s="32" t="s">
        <v>12</v>
      </c>
      <c r="E1870" s="28" t="s">
        <v>14</v>
      </c>
      <c r="F1870" s="86" t="s">
        <v>16</v>
      </c>
      <c r="G1870" s="86"/>
      <c r="H1870" s="86" t="s">
        <v>597</v>
      </c>
      <c r="I1870" s="86"/>
      <c r="J1870" s="86" t="s">
        <v>17</v>
      </c>
      <c r="K1870" s="86"/>
      <c r="L1870" s="86"/>
    </row>
    <row r="1871" spans="1:12" ht="24" customHeight="1" x14ac:dyDescent="0.2">
      <c r="A1871" s="34" t="s">
        <v>24</v>
      </c>
      <c r="B1871" s="35" t="s">
        <v>133</v>
      </c>
      <c r="C1871" s="34" t="s">
        <v>26</v>
      </c>
      <c r="D1871" s="34" t="s">
        <v>134</v>
      </c>
      <c r="E1871" s="33" t="s">
        <v>29</v>
      </c>
      <c r="F1871" s="94" t="s">
        <v>644</v>
      </c>
      <c r="G1871" s="94"/>
      <c r="H1871" s="94">
        <v>4.2580999999999999E-3</v>
      </c>
      <c r="I1871" s="94"/>
      <c r="J1871" s="95">
        <v>5.5300000000000002E-2</v>
      </c>
      <c r="K1871" s="95"/>
      <c r="L1871" s="95"/>
    </row>
    <row r="1872" spans="1:12" ht="24" customHeight="1" x14ac:dyDescent="0.2">
      <c r="A1872" s="34" t="s">
        <v>24</v>
      </c>
      <c r="B1872" s="35" t="s">
        <v>131</v>
      </c>
      <c r="C1872" s="34" t="s">
        <v>26</v>
      </c>
      <c r="D1872" s="34" t="s">
        <v>132</v>
      </c>
      <c r="E1872" s="33" t="s">
        <v>29</v>
      </c>
      <c r="F1872" s="94" t="s">
        <v>643</v>
      </c>
      <c r="G1872" s="94"/>
      <c r="H1872" s="94">
        <v>4.2580999999999999E-3</v>
      </c>
      <c r="I1872" s="94"/>
      <c r="J1872" s="95">
        <v>6.54E-2</v>
      </c>
      <c r="K1872" s="95"/>
      <c r="L1872" s="95"/>
    </row>
    <row r="1873" spans="1:12" ht="17.100000000000001" customHeight="1" x14ac:dyDescent="0.2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 t="s">
        <v>594</v>
      </c>
      <c r="K1873" s="29"/>
      <c r="L1873" s="29" t="s">
        <v>743</v>
      </c>
    </row>
    <row r="1874" spans="1:12" x14ac:dyDescent="0.2">
      <c r="A1874" s="80" t="s">
        <v>103</v>
      </c>
      <c r="B1874" s="80"/>
      <c r="C1874" s="80"/>
      <c r="D1874" s="80"/>
      <c r="E1874" s="80"/>
      <c r="F1874" s="80"/>
      <c r="G1874" s="80"/>
      <c r="H1874" s="80"/>
      <c r="I1874" s="32"/>
      <c r="J1874" s="32"/>
      <c r="K1874" s="32"/>
      <c r="L1874" s="32"/>
    </row>
    <row r="1875" spans="1:12" ht="17.100000000000001" customHeight="1" x14ac:dyDescent="0.2">
      <c r="A1875" s="32" t="s">
        <v>598</v>
      </c>
      <c r="B1875" s="29" t="s">
        <v>10</v>
      </c>
      <c r="C1875" s="32" t="s">
        <v>11</v>
      </c>
      <c r="D1875" s="32" t="s">
        <v>12</v>
      </c>
      <c r="E1875" s="28" t="s">
        <v>14</v>
      </c>
      <c r="F1875" s="86" t="s">
        <v>16</v>
      </c>
      <c r="G1875" s="86"/>
      <c r="H1875" s="86" t="s">
        <v>597</v>
      </c>
      <c r="I1875" s="86"/>
      <c r="J1875" s="86" t="s">
        <v>17</v>
      </c>
      <c r="K1875" s="86"/>
      <c r="L1875" s="86"/>
    </row>
    <row r="1876" spans="1:12" ht="24" customHeight="1" x14ac:dyDescent="0.2">
      <c r="A1876" s="34" t="s">
        <v>24</v>
      </c>
      <c r="B1876" s="35" t="s">
        <v>276</v>
      </c>
      <c r="C1876" s="34" t="s">
        <v>26</v>
      </c>
      <c r="D1876" s="34" t="s">
        <v>277</v>
      </c>
      <c r="E1876" s="33" t="s">
        <v>106</v>
      </c>
      <c r="F1876" s="94" t="s">
        <v>742</v>
      </c>
      <c r="G1876" s="94"/>
      <c r="H1876" s="94">
        <v>1.05</v>
      </c>
      <c r="I1876" s="94"/>
      <c r="J1876" s="95">
        <v>2.6</v>
      </c>
      <c r="K1876" s="95"/>
      <c r="L1876" s="95"/>
    </row>
    <row r="1877" spans="1:12" ht="17.100000000000001" customHeight="1" x14ac:dyDescent="0.2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 t="s">
        <v>594</v>
      </c>
      <c r="K1877" s="29"/>
      <c r="L1877" s="29" t="s">
        <v>741</v>
      </c>
    </row>
    <row r="1878" spans="1:12" x14ac:dyDescent="0.2">
      <c r="A1878" s="80" t="s">
        <v>444</v>
      </c>
      <c r="B1878" s="80"/>
      <c r="C1878" s="80"/>
      <c r="D1878" s="80"/>
      <c r="E1878" s="80"/>
      <c r="F1878" s="80"/>
      <c r="G1878" s="80"/>
      <c r="H1878" s="80"/>
      <c r="I1878" s="32"/>
      <c r="J1878" s="32"/>
      <c r="K1878" s="32"/>
      <c r="L1878" s="32"/>
    </row>
    <row r="1879" spans="1:12" ht="17.100000000000001" customHeight="1" x14ac:dyDescent="0.2">
      <c r="A1879" s="32" t="s">
        <v>598</v>
      </c>
      <c r="B1879" s="29" t="s">
        <v>10</v>
      </c>
      <c r="C1879" s="32" t="s">
        <v>11</v>
      </c>
      <c r="D1879" s="32" t="s">
        <v>12</v>
      </c>
      <c r="E1879" s="28" t="s">
        <v>14</v>
      </c>
      <c r="F1879" s="86" t="s">
        <v>16</v>
      </c>
      <c r="G1879" s="86"/>
      <c r="H1879" s="86" t="s">
        <v>597</v>
      </c>
      <c r="I1879" s="86"/>
      <c r="J1879" s="86" t="s">
        <v>17</v>
      </c>
      <c r="K1879" s="86"/>
      <c r="L1879" s="86"/>
    </row>
    <row r="1880" spans="1:12" ht="24" customHeight="1" x14ac:dyDescent="0.2">
      <c r="A1880" s="34" t="s">
        <v>24</v>
      </c>
      <c r="B1880" s="35" t="s">
        <v>442</v>
      </c>
      <c r="C1880" s="34" t="s">
        <v>26</v>
      </c>
      <c r="D1880" s="34" t="s">
        <v>443</v>
      </c>
      <c r="E1880" s="33" t="s">
        <v>29</v>
      </c>
      <c r="F1880" s="94" t="s">
        <v>666</v>
      </c>
      <c r="G1880" s="94"/>
      <c r="H1880" s="94">
        <v>8.6003E-3</v>
      </c>
      <c r="I1880" s="94"/>
      <c r="J1880" s="95">
        <v>9.1999999999999998E-3</v>
      </c>
      <c r="K1880" s="95"/>
      <c r="L1880" s="95"/>
    </row>
    <row r="1881" spans="1:12" ht="17.100000000000001" customHeight="1" x14ac:dyDescent="0.2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 t="s">
        <v>594</v>
      </c>
      <c r="K1881" s="29"/>
      <c r="L1881" s="29" t="s">
        <v>681</v>
      </c>
    </row>
    <row r="1882" spans="1:12" x14ac:dyDescent="0.2">
      <c r="A1882" s="80" t="s">
        <v>54</v>
      </c>
      <c r="B1882" s="80"/>
      <c r="C1882" s="80"/>
      <c r="D1882" s="80"/>
      <c r="E1882" s="80"/>
      <c r="F1882" s="80"/>
      <c r="G1882" s="80"/>
      <c r="H1882" s="80"/>
      <c r="I1882" s="32"/>
      <c r="J1882" s="32"/>
      <c r="K1882" s="32"/>
      <c r="L1882" s="32"/>
    </row>
    <row r="1883" spans="1:12" ht="17.100000000000001" customHeight="1" x14ac:dyDescent="0.2">
      <c r="A1883" s="32" t="s">
        <v>598</v>
      </c>
      <c r="B1883" s="29" t="s">
        <v>10</v>
      </c>
      <c r="C1883" s="32" t="s">
        <v>11</v>
      </c>
      <c r="D1883" s="32" t="s">
        <v>12</v>
      </c>
      <c r="E1883" s="28" t="s">
        <v>14</v>
      </c>
      <c r="F1883" s="86" t="s">
        <v>16</v>
      </c>
      <c r="G1883" s="86"/>
      <c r="H1883" s="86" t="s">
        <v>597</v>
      </c>
      <c r="I1883" s="86"/>
      <c r="J1883" s="86" t="s">
        <v>17</v>
      </c>
      <c r="K1883" s="86"/>
      <c r="L1883" s="86"/>
    </row>
    <row r="1884" spans="1:12" ht="24" customHeight="1" x14ac:dyDescent="0.2">
      <c r="A1884" s="34" t="s">
        <v>24</v>
      </c>
      <c r="B1884" s="35" t="s">
        <v>52</v>
      </c>
      <c r="C1884" s="34" t="s">
        <v>26</v>
      </c>
      <c r="D1884" s="34" t="s">
        <v>53</v>
      </c>
      <c r="E1884" s="33" t="s">
        <v>29</v>
      </c>
      <c r="F1884" s="94" t="s">
        <v>664</v>
      </c>
      <c r="G1884" s="94"/>
      <c r="H1884" s="94">
        <v>8.6003E-3</v>
      </c>
      <c r="I1884" s="94"/>
      <c r="J1884" s="95">
        <v>5.0000000000000001E-4</v>
      </c>
      <c r="K1884" s="95"/>
      <c r="L1884" s="95"/>
    </row>
    <row r="1885" spans="1:12" ht="17.100000000000001" customHeight="1" x14ac:dyDescent="0.2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 t="s">
        <v>594</v>
      </c>
      <c r="K1885" s="29"/>
      <c r="L1885" s="29" t="s">
        <v>740</v>
      </c>
    </row>
    <row r="1886" spans="1:12" x14ac:dyDescent="0.2">
      <c r="A1886" s="80" t="s">
        <v>51</v>
      </c>
      <c r="B1886" s="80"/>
      <c r="C1886" s="80"/>
      <c r="D1886" s="80"/>
      <c r="E1886" s="80"/>
      <c r="F1886" s="80"/>
      <c r="G1886" s="80"/>
      <c r="H1886" s="80"/>
      <c r="I1886" s="32"/>
      <c r="J1886" s="32"/>
      <c r="K1886" s="32"/>
      <c r="L1886" s="32"/>
    </row>
    <row r="1887" spans="1:12" ht="17.100000000000001" customHeight="1" x14ac:dyDescent="0.2">
      <c r="A1887" s="32" t="s">
        <v>598</v>
      </c>
      <c r="B1887" s="29" t="s">
        <v>10</v>
      </c>
      <c r="C1887" s="32" t="s">
        <v>11</v>
      </c>
      <c r="D1887" s="32" t="s">
        <v>12</v>
      </c>
      <c r="E1887" s="28" t="s">
        <v>14</v>
      </c>
      <c r="F1887" s="86" t="s">
        <v>16</v>
      </c>
      <c r="G1887" s="86"/>
      <c r="H1887" s="86" t="s">
        <v>597</v>
      </c>
      <c r="I1887" s="86"/>
      <c r="J1887" s="86" t="s">
        <v>17</v>
      </c>
      <c r="K1887" s="86"/>
      <c r="L1887" s="86"/>
    </row>
    <row r="1888" spans="1:12" ht="24" customHeight="1" x14ac:dyDescent="0.2">
      <c r="A1888" s="34" t="s">
        <v>24</v>
      </c>
      <c r="B1888" s="35" t="s">
        <v>436</v>
      </c>
      <c r="C1888" s="34" t="s">
        <v>26</v>
      </c>
      <c r="D1888" s="34" t="s">
        <v>437</v>
      </c>
      <c r="E1888" s="33" t="s">
        <v>29</v>
      </c>
      <c r="F1888" s="94" t="s">
        <v>662</v>
      </c>
      <c r="G1888" s="94"/>
      <c r="H1888" s="94">
        <v>8.6003E-3</v>
      </c>
      <c r="I1888" s="94"/>
      <c r="J1888" s="95">
        <v>9.7000000000000003E-3</v>
      </c>
      <c r="K1888" s="95"/>
      <c r="L1888" s="95"/>
    </row>
    <row r="1889" spans="1:12" ht="24" customHeight="1" x14ac:dyDescent="0.2">
      <c r="A1889" s="34" t="s">
        <v>24</v>
      </c>
      <c r="B1889" s="35" t="s">
        <v>49</v>
      </c>
      <c r="C1889" s="34" t="s">
        <v>26</v>
      </c>
      <c r="D1889" s="34" t="s">
        <v>50</v>
      </c>
      <c r="E1889" s="33" t="s">
        <v>29</v>
      </c>
      <c r="F1889" s="94" t="s">
        <v>661</v>
      </c>
      <c r="G1889" s="94"/>
      <c r="H1889" s="94">
        <v>8.6003E-3</v>
      </c>
      <c r="I1889" s="94"/>
      <c r="J1889" s="95">
        <v>7.0000000000000001E-3</v>
      </c>
      <c r="K1889" s="95"/>
      <c r="L1889" s="95"/>
    </row>
    <row r="1890" spans="1:12" ht="17.100000000000001" customHeight="1" x14ac:dyDescent="0.2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 t="s">
        <v>594</v>
      </c>
      <c r="K1890" s="29"/>
      <c r="L1890" s="29" t="s">
        <v>739</v>
      </c>
    </row>
    <row r="1891" spans="1:12" ht="17.100000000000001" customHeight="1" x14ac:dyDescent="0.2">
      <c r="A1891" s="32" t="s">
        <v>592</v>
      </c>
      <c r="B1891" s="32"/>
      <c r="C1891" s="32"/>
      <c r="D1891" s="32"/>
      <c r="E1891" s="32"/>
      <c r="F1891" s="32"/>
      <c r="G1891" s="32"/>
      <c r="H1891" s="32"/>
      <c r="I1891" s="32"/>
      <c r="J1891" s="32"/>
      <c r="K1891" s="32"/>
      <c r="L1891" s="32"/>
    </row>
    <row r="1892" spans="1:12" ht="17.100000000000001" customHeight="1" x14ac:dyDescent="0.2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 t="s">
        <v>591</v>
      </c>
      <c r="K1892" s="29"/>
      <c r="L1892" s="29" t="s">
        <v>738</v>
      </c>
    </row>
    <row r="1893" spans="1:12" ht="17.100000000000001" customHeight="1" x14ac:dyDescent="0.2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 t="s">
        <v>589</v>
      </c>
      <c r="K1893" s="29" t="s">
        <v>588</v>
      </c>
      <c r="L1893" s="29" t="s">
        <v>737</v>
      </c>
    </row>
    <row r="1894" spans="1:12" ht="17.100000000000001" customHeight="1" x14ac:dyDescent="0.2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 t="s">
        <v>586</v>
      </c>
      <c r="K1894" s="29"/>
      <c r="L1894" s="29" t="s">
        <v>736</v>
      </c>
    </row>
    <row r="1895" spans="1:12" ht="17.100000000000001" customHeight="1" x14ac:dyDescent="0.2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 t="s">
        <v>584</v>
      </c>
      <c r="K1895" s="29" t="s">
        <v>6</v>
      </c>
      <c r="L1895" s="29" t="s">
        <v>735</v>
      </c>
    </row>
    <row r="1896" spans="1:12" ht="17.100000000000001" customHeight="1" x14ac:dyDescent="0.2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 t="s">
        <v>582</v>
      </c>
      <c r="K1896" s="29"/>
      <c r="L1896" s="29" t="s">
        <v>734</v>
      </c>
    </row>
    <row r="1897" spans="1:12" ht="30" customHeight="1" x14ac:dyDescent="0.2">
      <c r="A1897" s="28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</row>
    <row r="1898" spans="1:12" ht="24" customHeight="1" x14ac:dyDescent="0.2">
      <c r="A1898" s="38" t="s">
        <v>796</v>
      </c>
      <c r="B1898" s="36" t="s">
        <v>314</v>
      </c>
      <c r="C1898" s="38" t="s">
        <v>20</v>
      </c>
      <c r="D1898" s="38" t="s">
        <v>315</v>
      </c>
      <c r="E1898" s="37" t="s">
        <v>115</v>
      </c>
      <c r="F1898" s="36"/>
      <c r="G1898" s="36"/>
      <c r="H1898" s="36"/>
      <c r="I1898" s="36"/>
      <c r="J1898" s="36"/>
      <c r="K1898" s="36"/>
      <c r="L1898" s="36"/>
    </row>
    <row r="1899" spans="1:12" x14ac:dyDescent="0.2">
      <c r="A1899" s="80" t="s">
        <v>28</v>
      </c>
      <c r="B1899" s="80"/>
      <c r="C1899" s="80"/>
      <c r="D1899" s="80"/>
      <c r="E1899" s="80"/>
      <c r="F1899" s="80"/>
      <c r="G1899" s="80"/>
      <c r="H1899" s="80"/>
      <c r="I1899" s="32"/>
      <c r="J1899" s="32"/>
      <c r="K1899" s="32"/>
      <c r="L1899" s="32"/>
    </row>
    <row r="1900" spans="1:12" ht="17.100000000000001" customHeight="1" x14ac:dyDescent="0.2">
      <c r="A1900" s="32" t="s">
        <v>598</v>
      </c>
      <c r="B1900" s="29" t="s">
        <v>10</v>
      </c>
      <c r="C1900" s="32" t="s">
        <v>11</v>
      </c>
      <c r="D1900" s="32" t="s">
        <v>12</v>
      </c>
      <c r="E1900" s="28" t="s">
        <v>14</v>
      </c>
      <c r="F1900" s="86" t="s">
        <v>16</v>
      </c>
      <c r="G1900" s="86"/>
      <c r="H1900" s="86" t="s">
        <v>597</v>
      </c>
      <c r="I1900" s="86"/>
      <c r="J1900" s="86" t="s">
        <v>17</v>
      </c>
      <c r="K1900" s="86"/>
      <c r="L1900" s="86"/>
    </row>
    <row r="1901" spans="1:12" ht="24" customHeight="1" x14ac:dyDescent="0.2">
      <c r="A1901" s="34" t="s">
        <v>24</v>
      </c>
      <c r="B1901" s="35" t="s">
        <v>133</v>
      </c>
      <c r="C1901" s="34" t="s">
        <v>26</v>
      </c>
      <c r="D1901" s="34" t="s">
        <v>134</v>
      </c>
      <c r="E1901" s="33" t="s">
        <v>29</v>
      </c>
      <c r="F1901" s="94" t="s">
        <v>644</v>
      </c>
      <c r="G1901" s="94"/>
      <c r="H1901" s="94">
        <v>9.9677500000000002E-2</v>
      </c>
      <c r="I1901" s="94"/>
      <c r="J1901" s="95">
        <v>1.2948</v>
      </c>
      <c r="K1901" s="95"/>
      <c r="L1901" s="95"/>
    </row>
    <row r="1902" spans="1:12" ht="24" customHeight="1" x14ac:dyDescent="0.2">
      <c r="A1902" s="34" t="s">
        <v>24</v>
      </c>
      <c r="B1902" s="35" t="s">
        <v>131</v>
      </c>
      <c r="C1902" s="34" t="s">
        <v>26</v>
      </c>
      <c r="D1902" s="34" t="s">
        <v>132</v>
      </c>
      <c r="E1902" s="33" t="s">
        <v>29</v>
      </c>
      <c r="F1902" s="94" t="s">
        <v>643</v>
      </c>
      <c r="G1902" s="94"/>
      <c r="H1902" s="94">
        <v>9.9677500000000002E-2</v>
      </c>
      <c r="I1902" s="94"/>
      <c r="J1902" s="95">
        <v>1.53</v>
      </c>
      <c r="K1902" s="95"/>
      <c r="L1902" s="95"/>
    </row>
    <row r="1903" spans="1:12" ht="17.100000000000001" customHeight="1" x14ac:dyDescent="0.2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 t="s">
        <v>594</v>
      </c>
      <c r="K1903" s="29"/>
      <c r="L1903" s="29" t="s">
        <v>732</v>
      </c>
    </row>
    <row r="1904" spans="1:12" x14ac:dyDescent="0.2">
      <c r="A1904" s="80" t="s">
        <v>103</v>
      </c>
      <c r="B1904" s="80"/>
      <c r="C1904" s="80"/>
      <c r="D1904" s="80"/>
      <c r="E1904" s="80"/>
      <c r="F1904" s="80"/>
      <c r="G1904" s="80"/>
      <c r="H1904" s="80"/>
      <c r="I1904" s="32"/>
      <c r="J1904" s="32"/>
      <c r="K1904" s="32"/>
      <c r="L1904" s="32"/>
    </row>
    <row r="1905" spans="1:12" ht="17.100000000000001" customHeight="1" x14ac:dyDescent="0.2">
      <c r="A1905" s="32" t="s">
        <v>598</v>
      </c>
      <c r="B1905" s="29" t="s">
        <v>10</v>
      </c>
      <c r="C1905" s="32" t="s">
        <v>11</v>
      </c>
      <c r="D1905" s="32" t="s">
        <v>12</v>
      </c>
      <c r="E1905" s="28" t="s">
        <v>14</v>
      </c>
      <c r="F1905" s="86" t="s">
        <v>16</v>
      </c>
      <c r="G1905" s="86"/>
      <c r="H1905" s="86" t="s">
        <v>597</v>
      </c>
      <c r="I1905" s="86"/>
      <c r="J1905" s="86" t="s">
        <v>17</v>
      </c>
      <c r="K1905" s="86"/>
      <c r="L1905" s="86"/>
    </row>
    <row r="1906" spans="1:12" ht="24" customHeight="1" x14ac:dyDescent="0.2">
      <c r="A1906" s="34" t="s">
        <v>24</v>
      </c>
      <c r="B1906" s="35" t="s">
        <v>316</v>
      </c>
      <c r="C1906" s="34" t="s">
        <v>20</v>
      </c>
      <c r="D1906" s="34" t="s">
        <v>315</v>
      </c>
      <c r="E1906" s="33" t="s">
        <v>115</v>
      </c>
      <c r="F1906" s="94" t="s">
        <v>731</v>
      </c>
      <c r="G1906" s="94"/>
      <c r="H1906" s="94">
        <v>1</v>
      </c>
      <c r="I1906" s="94"/>
      <c r="J1906" s="95">
        <v>272.51</v>
      </c>
      <c r="K1906" s="95"/>
      <c r="L1906" s="95"/>
    </row>
    <row r="1907" spans="1:12" ht="17.100000000000001" customHeight="1" x14ac:dyDescent="0.2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 t="s">
        <v>594</v>
      </c>
      <c r="K1907" s="29"/>
      <c r="L1907" s="29" t="s">
        <v>731</v>
      </c>
    </row>
    <row r="1908" spans="1:12" ht="17.100000000000001" customHeight="1" x14ac:dyDescent="0.2">
      <c r="A1908" s="32" t="s">
        <v>592</v>
      </c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</row>
    <row r="1909" spans="1:12" ht="17.100000000000001" customHeight="1" x14ac:dyDescent="0.2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 t="s">
        <v>591</v>
      </c>
      <c r="K1909" s="29"/>
      <c r="L1909" s="29" t="s">
        <v>730</v>
      </c>
    </row>
    <row r="1910" spans="1:12" ht="17.100000000000001" customHeight="1" x14ac:dyDescent="0.2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 t="s">
        <v>589</v>
      </c>
      <c r="K1910" s="29" t="s">
        <v>588</v>
      </c>
      <c r="L1910" s="29" t="s">
        <v>729</v>
      </c>
    </row>
    <row r="1911" spans="1:12" ht="17.100000000000001" customHeight="1" x14ac:dyDescent="0.2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 t="s">
        <v>586</v>
      </c>
      <c r="K1911" s="29"/>
      <c r="L1911" s="29" t="s">
        <v>728</v>
      </c>
    </row>
    <row r="1912" spans="1:12" ht="17.100000000000001" customHeight="1" x14ac:dyDescent="0.2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 t="s">
        <v>584</v>
      </c>
      <c r="K1912" s="29" t="s">
        <v>6</v>
      </c>
      <c r="L1912" s="29" t="s">
        <v>727</v>
      </c>
    </row>
    <row r="1913" spans="1:12" ht="17.100000000000001" customHeight="1" x14ac:dyDescent="0.2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 t="s">
        <v>582</v>
      </c>
      <c r="K1913" s="29"/>
      <c r="L1913" s="29" t="s">
        <v>726</v>
      </c>
    </row>
    <row r="1914" spans="1:12" ht="30" customHeight="1" x14ac:dyDescent="0.2">
      <c r="A1914" s="28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</row>
    <row r="1915" spans="1:12" ht="24" customHeight="1" x14ac:dyDescent="0.2">
      <c r="A1915" s="38" t="s">
        <v>795</v>
      </c>
      <c r="B1915" s="36" t="s">
        <v>371</v>
      </c>
      <c r="C1915" s="38" t="s">
        <v>20</v>
      </c>
      <c r="D1915" s="38" t="s">
        <v>372</v>
      </c>
      <c r="E1915" s="37" t="s">
        <v>115</v>
      </c>
      <c r="F1915" s="36"/>
      <c r="G1915" s="36"/>
      <c r="H1915" s="36"/>
      <c r="I1915" s="36"/>
      <c r="J1915" s="36"/>
      <c r="K1915" s="36"/>
      <c r="L1915" s="36"/>
    </row>
    <row r="1916" spans="1:12" x14ac:dyDescent="0.2">
      <c r="A1916" s="80" t="s">
        <v>28</v>
      </c>
      <c r="B1916" s="80"/>
      <c r="C1916" s="80"/>
      <c r="D1916" s="80"/>
      <c r="E1916" s="80"/>
      <c r="F1916" s="80"/>
      <c r="G1916" s="80"/>
      <c r="H1916" s="80"/>
      <c r="I1916" s="32"/>
      <c r="J1916" s="32"/>
      <c r="K1916" s="32"/>
      <c r="L1916" s="32"/>
    </row>
    <row r="1917" spans="1:12" ht="17.100000000000001" customHeight="1" x14ac:dyDescent="0.2">
      <c r="A1917" s="32" t="s">
        <v>598</v>
      </c>
      <c r="B1917" s="29" t="s">
        <v>10</v>
      </c>
      <c r="C1917" s="32" t="s">
        <v>11</v>
      </c>
      <c r="D1917" s="32" t="s">
        <v>12</v>
      </c>
      <c r="E1917" s="28" t="s">
        <v>14</v>
      </c>
      <c r="F1917" s="86" t="s">
        <v>16</v>
      </c>
      <c r="G1917" s="86"/>
      <c r="H1917" s="86" t="s">
        <v>597</v>
      </c>
      <c r="I1917" s="86"/>
      <c r="J1917" s="86" t="s">
        <v>17</v>
      </c>
      <c r="K1917" s="86"/>
      <c r="L1917" s="86"/>
    </row>
    <row r="1918" spans="1:12" ht="24" customHeight="1" x14ac:dyDescent="0.2">
      <c r="A1918" s="34" t="s">
        <v>24</v>
      </c>
      <c r="B1918" s="35" t="s">
        <v>25</v>
      </c>
      <c r="C1918" s="34" t="s">
        <v>26</v>
      </c>
      <c r="D1918" s="34" t="s">
        <v>27</v>
      </c>
      <c r="E1918" s="33" t="s">
        <v>29</v>
      </c>
      <c r="F1918" s="94" t="s">
        <v>596</v>
      </c>
      <c r="G1918" s="94"/>
      <c r="H1918" s="94">
        <v>1.9998419999999999</v>
      </c>
      <c r="I1918" s="94"/>
      <c r="J1918" s="95">
        <v>161.60720000000001</v>
      </c>
      <c r="K1918" s="95"/>
      <c r="L1918" s="95"/>
    </row>
    <row r="1919" spans="1:12" ht="24" customHeight="1" x14ac:dyDescent="0.2">
      <c r="A1919" s="34" t="s">
        <v>24</v>
      </c>
      <c r="B1919" s="35" t="s">
        <v>133</v>
      </c>
      <c r="C1919" s="34" t="s">
        <v>26</v>
      </c>
      <c r="D1919" s="34" t="s">
        <v>134</v>
      </c>
      <c r="E1919" s="33" t="s">
        <v>29</v>
      </c>
      <c r="F1919" s="94" t="s">
        <v>644</v>
      </c>
      <c r="G1919" s="94"/>
      <c r="H1919" s="94">
        <v>9.9992099999999997</v>
      </c>
      <c r="I1919" s="94"/>
      <c r="J1919" s="95">
        <v>129.8897</v>
      </c>
      <c r="K1919" s="95"/>
      <c r="L1919" s="95"/>
    </row>
    <row r="1920" spans="1:12" ht="24" customHeight="1" x14ac:dyDescent="0.2">
      <c r="A1920" s="34" t="s">
        <v>24</v>
      </c>
      <c r="B1920" s="35" t="s">
        <v>131</v>
      </c>
      <c r="C1920" s="34" t="s">
        <v>26</v>
      </c>
      <c r="D1920" s="34" t="s">
        <v>132</v>
      </c>
      <c r="E1920" s="33" t="s">
        <v>29</v>
      </c>
      <c r="F1920" s="94" t="s">
        <v>643</v>
      </c>
      <c r="G1920" s="94"/>
      <c r="H1920" s="94">
        <v>4.9996049999999999</v>
      </c>
      <c r="I1920" s="94"/>
      <c r="J1920" s="95">
        <v>76.743899999999996</v>
      </c>
      <c r="K1920" s="95"/>
      <c r="L1920" s="95"/>
    </row>
    <row r="1921" spans="1:12" ht="17.100000000000001" customHeight="1" x14ac:dyDescent="0.2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 t="s">
        <v>594</v>
      </c>
      <c r="K1921" s="29"/>
      <c r="L1921" s="29" t="s">
        <v>724</v>
      </c>
    </row>
    <row r="1922" spans="1:12" x14ac:dyDescent="0.2">
      <c r="A1922" s="80" t="s">
        <v>103</v>
      </c>
      <c r="B1922" s="80"/>
      <c r="C1922" s="80"/>
      <c r="D1922" s="80"/>
      <c r="E1922" s="80"/>
      <c r="F1922" s="80"/>
      <c r="G1922" s="80"/>
      <c r="H1922" s="80"/>
      <c r="I1922" s="32"/>
      <c r="J1922" s="32"/>
      <c r="K1922" s="32"/>
      <c r="L1922" s="32"/>
    </row>
    <row r="1923" spans="1:12" ht="17.100000000000001" customHeight="1" x14ac:dyDescent="0.2">
      <c r="A1923" s="32" t="s">
        <v>598</v>
      </c>
      <c r="B1923" s="29" t="s">
        <v>10</v>
      </c>
      <c r="C1923" s="32" t="s">
        <v>11</v>
      </c>
      <c r="D1923" s="32" t="s">
        <v>12</v>
      </c>
      <c r="E1923" s="28" t="s">
        <v>14</v>
      </c>
      <c r="F1923" s="86" t="s">
        <v>16</v>
      </c>
      <c r="G1923" s="86"/>
      <c r="H1923" s="86" t="s">
        <v>597</v>
      </c>
      <c r="I1923" s="86"/>
      <c r="J1923" s="86" t="s">
        <v>17</v>
      </c>
      <c r="K1923" s="86"/>
      <c r="L1923" s="86"/>
    </row>
    <row r="1924" spans="1:12" ht="24" customHeight="1" x14ac:dyDescent="0.2">
      <c r="A1924" s="34" t="s">
        <v>24</v>
      </c>
      <c r="B1924" s="35" t="s">
        <v>373</v>
      </c>
      <c r="C1924" s="34" t="s">
        <v>20</v>
      </c>
      <c r="D1924" s="34" t="s">
        <v>372</v>
      </c>
      <c r="E1924" s="33" t="s">
        <v>115</v>
      </c>
      <c r="F1924" s="94" t="s">
        <v>794</v>
      </c>
      <c r="G1924" s="94"/>
      <c r="H1924" s="94">
        <v>1</v>
      </c>
      <c r="I1924" s="94"/>
      <c r="J1924" s="95">
        <v>31100.11</v>
      </c>
      <c r="K1924" s="95"/>
      <c r="L1924" s="95"/>
    </row>
    <row r="1925" spans="1:12" ht="17.100000000000001" customHeight="1" x14ac:dyDescent="0.2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 t="s">
        <v>594</v>
      </c>
      <c r="K1925" s="29"/>
      <c r="L1925" s="29" t="s">
        <v>794</v>
      </c>
    </row>
    <row r="1926" spans="1:12" ht="17.100000000000001" customHeight="1" x14ac:dyDescent="0.2">
      <c r="A1926" s="32" t="s">
        <v>592</v>
      </c>
      <c r="B1926" s="32"/>
      <c r="C1926" s="32"/>
      <c r="D1926" s="32"/>
      <c r="E1926" s="32"/>
      <c r="F1926" s="32"/>
      <c r="G1926" s="32"/>
      <c r="H1926" s="32"/>
      <c r="I1926" s="32"/>
      <c r="J1926" s="32"/>
      <c r="K1926" s="32"/>
      <c r="L1926" s="32"/>
    </row>
    <row r="1927" spans="1:12" ht="17.100000000000001" customHeight="1" x14ac:dyDescent="0.2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 t="s">
        <v>591</v>
      </c>
      <c r="K1927" s="29"/>
      <c r="L1927" s="29" t="s">
        <v>793</v>
      </c>
    </row>
    <row r="1928" spans="1:12" ht="17.100000000000001" customHeight="1" x14ac:dyDescent="0.2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 t="s">
        <v>589</v>
      </c>
      <c r="K1928" s="29" t="s">
        <v>588</v>
      </c>
      <c r="L1928" s="29" t="s">
        <v>721</v>
      </c>
    </row>
    <row r="1929" spans="1:12" ht="17.100000000000001" customHeight="1" x14ac:dyDescent="0.2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 t="s">
        <v>586</v>
      </c>
      <c r="K1929" s="29"/>
      <c r="L1929" s="29" t="s">
        <v>792</v>
      </c>
    </row>
    <row r="1930" spans="1:12" ht="17.100000000000001" customHeight="1" x14ac:dyDescent="0.2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 t="s">
        <v>584</v>
      </c>
      <c r="K1930" s="29" t="s">
        <v>6</v>
      </c>
      <c r="L1930" s="29" t="s">
        <v>791</v>
      </c>
    </row>
    <row r="1931" spans="1:12" ht="17.100000000000001" customHeight="1" x14ac:dyDescent="0.2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 t="s">
        <v>582</v>
      </c>
      <c r="K1931" s="29"/>
      <c r="L1931" s="29" t="s">
        <v>790</v>
      </c>
    </row>
    <row r="1932" spans="1:12" ht="30" customHeight="1" x14ac:dyDescent="0.2">
      <c r="A1932" s="28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</row>
    <row r="1933" spans="1:12" ht="36" customHeight="1" x14ac:dyDescent="0.2">
      <c r="A1933" s="38" t="s">
        <v>789</v>
      </c>
      <c r="B1933" s="36" t="s">
        <v>322</v>
      </c>
      <c r="C1933" s="38" t="s">
        <v>26</v>
      </c>
      <c r="D1933" s="38" t="s">
        <v>323</v>
      </c>
      <c r="E1933" s="37" t="s">
        <v>106</v>
      </c>
      <c r="F1933" s="36"/>
      <c r="G1933" s="36"/>
      <c r="H1933" s="36"/>
      <c r="I1933" s="36"/>
      <c r="J1933" s="36"/>
      <c r="K1933" s="36"/>
      <c r="L1933" s="36"/>
    </row>
    <row r="1934" spans="1:12" x14ac:dyDescent="0.2">
      <c r="A1934" s="80" t="s">
        <v>46</v>
      </c>
      <c r="B1934" s="80"/>
      <c r="C1934" s="80"/>
      <c r="D1934" s="80"/>
      <c r="E1934" s="80"/>
      <c r="F1934" s="80"/>
      <c r="G1934" s="80"/>
      <c r="H1934" s="80"/>
      <c r="I1934" s="32"/>
      <c r="J1934" s="32"/>
      <c r="K1934" s="32"/>
      <c r="L1934" s="32"/>
    </row>
    <row r="1935" spans="1:12" ht="17.100000000000001" customHeight="1" x14ac:dyDescent="0.2">
      <c r="A1935" s="32" t="s">
        <v>598</v>
      </c>
      <c r="B1935" s="29" t="s">
        <v>10</v>
      </c>
      <c r="C1935" s="32" t="s">
        <v>11</v>
      </c>
      <c r="D1935" s="32" t="s">
        <v>12</v>
      </c>
      <c r="E1935" s="28" t="s">
        <v>14</v>
      </c>
      <c r="F1935" s="86" t="s">
        <v>16</v>
      </c>
      <c r="G1935" s="86"/>
      <c r="H1935" s="86" t="s">
        <v>597</v>
      </c>
      <c r="I1935" s="86"/>
      <c r="J1935" s="86" t="s">
        <v>17</v>
      </c>
      <c r="K1935" s="86"/>
      <c r="L1935" s="86"/>
    </row>
    <row r="1936" spans="1:12" ht="24" customHeight="1" x14ac:dyDescent="0.2">
      <c r="A1936" s="34" t="s">
        <v>24</v>
      </c>
      <c r="B1936" s="35" t="s">
        <v>438</v>
      </c>
      <c r="C1936" s="34" t="s">
        <v>26</v>
      </c>
      <c r="D1936" s="34" t="s">
        <v>439</v>
      </c>
      <c r="E1936" s="33" t="s">
        <v>29</v>
      </c>
      <c r="F1936" s="94" t="s">
        <v>666</v>
      </c>
      <c r="G1936" s="94"/>
      <c r="H1936" s="94">
        <v>0.1031319</v>
      </c>
      <c r="I1936" s="94"/>
      <c r="J1936" s="95">
        <v>0.1104</v>
      </c>
      <c r="K1936" s="95"/>
      <c r="L1936" s="95"/>
    </row>
    <row r="1937" spans="1:12" ht="24" customHeight="1" x14ac:dyDescent="0.2">
      <c r="A1937" s="34" t="s">
        <v>24</v>
      </c>
      <c r="B1937" s="35" t="s">
        <v>440</v>
      </c>
      <c r="C1937" s="34" t="s">
        <v>26</v>
      </c>
      <c r="D1937" s="34" t="s">
        <v>441</v>
      </c>
      <c r="E1937" s="33" t="s">
        <v>29</v>
      </c>
      <c r="F1937" s="94" t="s">
        <v>673</v>
      </c>
      <c r="G1937" s="94"/>
      <c r="H1937" s="94">
        <v>0.1031319</v>
      </c>
      <c r="I1937" s="94"/>
      <c r="J1937" s="95">
        <v>8.0399999999999999E-2</v>
      </c>
      <c r="K1937" s="95"/>
      <c r="L1937" s="95"/>
    </row>
    <row r="1938" spans="1:12" ht="17.100000000000001" customHeight="1" x14ac:dyDescent="0.2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 t="s">
        <v>594</v>
      </c>
      <c r="K1938" s="29"/>
      <c r="L1938" s="29" t="s">
        <v>710</v>
      </c>
    </row>
    <row r="1939" spans="1:12" x14ac:dyDescent="0.2">
      <c r="A1939" s="80" t="s">
        <v>28</v>
      </c>
      <c r="B1939" s="80"/>
      <c r="C1939" s="80"/>
      <c r="D1939" s="80"/>
      <c r="E1939" s="80"/>
      <c r="F1939" s="80"/>
      <c r="G1939" s="80"/>
      <c r="H1939" s="80"/>
      <c r="I1939" s="32"/>
      <c r="J1939" s="32"/>
      <c r="K1939" s="32"/>
      <c r="L1939" s="32"/>
    </row>
    <row r="1940" spans="1:12" ht="17.100000000000001" customHeight="1" x14ac:dyDescent="0.2">
      <c r="A1940" s="32" t="s">
        <v>598</v>
      </c>
      <c r="B1940" s="29" t="s">
        <v>10</v>
      </c>
      <c r="C1940" s="32" t="s">
        <v>11</v>
      </c>
      <c r="D1940" s="32" t="s">
        <v>12</v>
      </c>
      <c r="E1940" s="28" t="s">
        <v>14</v>
      </c>
      <c r="F1940" s="86" t="s">
        <v>16</v>
      </c>
      <c r="G1940" s="86"/>
      <c r="H1940" s="86" t="s">
        <v>597</v>
      </c>
      <c r="I1940" s="86"/>
      <c r="J1940" s="86" t="s">
        <v>17</v>
      </c>
      <c r="K1940" s="86"/>
      <c r="L1940" s="86"/>
    </row>
    <row r="1941" spans="1:12" ht="24" customHeight="1" x14ac:dyDescent="0.2">
      <c r="A1941" s="34" t="s">
        <v>24</v>
      </c>
      <c r="B1941" s="35" t="s">
        <v>133</v>
      </c>
      <c r="C1941" s="34" t="s">
        <v>26</v>
      </c>
      <c r="D1941" s="34" t="s">
        <v>134</v>
      </c>
      <c r="E1941" s="33" t="s">
        <v>29</v>
      </c>
      <c r="F1941" s="94" t="s">
        <v>644</v>
      </c>
      <c r="G1941" s="94"/>
      <c r="H1941" s="94">
        <v>5.3225799999999997E-2</v>
      </c>
      <c r="I1941" s="94"/>
      <c r="J1941" s="95">
        <v>0.69140000000000001</v>
      </c>
      <c r="K1941" s="95"/>
      <c r="L1941" s="95"/>
    </row>
    <row r="1942" spans="1:12" ht="24" customHeight="1" x14ac:dyDescent="0.2">
      <c r="A1942" s="34" t="s">
        <v>24</v>
      </c>
      <c r="B1942" s="35" t="s">
        <v>131</v>
      </c>
      <c r="C1942" s="34" t="s">
        <v>26</v>
      </c>
      <c r="D1942" s="34" t="s">
        <v>132</v>
      </c>
      <c r="E1942" s="33" t="s">
        <v>29</v>
      </c>
      <c r="F1942" s="94" t="s">
        <v>643</v>
      </c>
      <c r="G1942" s="94"/>
      <c r="H1942" s="94">
        <v>5.3225799999999997E-2</v>
      </c>
      <c r="I1942" s="94"/>
      <c r="J1942" s="95">
        <v>0.81699999999999995</v>
      </c>
      <c r="K1942" s="95"/>
      <c r="L1942" s="95"/>
    </row>
    <row r="1943" spans="1:12" ht="17.100000000000001" customHeight="1" x14ac:dyDescent="0.2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 t="s">
        <v>594</v>
      </c>
      <c r="K1943" s="29"/>
      <c r="L1943" s="29" t="s">
        <v>709</v>
      </c>
    </row>
    <row r="1944" spans="1:12" x14ac:dyDescent="0.2">
      <c r="A1944" s="80" t="s">
        <v>103</v>
      </c>
      <c r="B1944" s="80"/>
      <c r="C1944" s="80"/>
      <c r="D1944" s="80"/>
      <c r="E1944" s="80"/>
      <c r="F1944" s="80"/>
      <c r="G1944" s="80"/>
      <c r="H1944" s="80"/>
      <c r="I1944" s="32"/>
      <c r="J1944" s="32"/>
      <c r="K1944" s="32"/>
      <c r="L1944" s="32"/>
    </row>
    <row r="1945" spans="1:12" ht="17.100000000000001" customHeight="1" x14ac:dyDescent="0.2">
      <c r="A1945" s="32" t="s">
        <v>598</v>
      </c>
      <c r="B1945" s="29" t="s">
        <v>10</v>
      </c>
      <c r="C1945" s="32" t="s">
        <v>11</v>
      </c>
      <c r="D1945" s="32" t="s">
        <v>12</v>
      </c>
      <c r="E1945" s="28" t="s">
        <v>14</v>
      </c>
      <c r="F1945" s="86" t="s">
        <v>16</v>
      </c>
      <c r="G1945" s="86"/>
      <c r="H1945" s="86" t="s">
        <v>597</v>
      </c>
      <c r="I1945" s="86"/>
      <c r="J1945" s="86" t="s">
        <v>17</v>
      </c>
      <c r="K1945" s="86"/>
      <c r="L1945" s="86"/>
    </row>
    <row r="1946" spans="1:12" ht="24" customHeight="1" x14ac:dyDescent="0.2">
      <c r="A1946" s="34" t="s">
        <v>24</v>
      </c>
      <c r="B1946" s="35" t="s">
        <v>251</v>
      </c>
      <c r="C1946" s="34" t="s">
        <v>26</v>
      </c>
      <c r="D1946" s="34" t="s">
        <v>252</v>
      </c>
      <c r="E1946" s="33" t="s">
        <v>23</v>
      </c>
      <c r="F1946" s="94" t="s">
        <v>708</v>
      </c>
      <c r="G1946" s="94"/>
      <c r="H1946" s="94">
        <v>8.9999999999999993E-3</v>
      </c>
      <c r="I1946" s="94"/>
      <c r="J1946" s="95">
        <v>0.02</v>
      </c>
      <c r="K1946" s="95"/>
      <c r="L1946" s="95"/>
    </row>
    <row r="1947" spans="1:12" ht="48" customHeight="1" x14ac:dyDescent="0.2">
      <c r="A1947" s="34" t="s">
        <v>24</v>
      </c>
      <c r="B1947" s="35" t="s">
        <v>324</v>
      </c>
      <c r="C1947" s="34" t="s">
        <v>26</v>
      </c>
      <c r="D1947" s="34" t="s">
        <v>325</v>
      </c>
      <c r="E1947" s="33" t="s">
        <v>106</v>
      </c>
      <c r="F1947" s="94" t="s">
        <v>707</v>
      </c>
      <c r="G1947" s="94"/>
      <c r="H1947" s="94">
        <v>1.19</v>
      </c>
      <c r="I1947" s="94"/>
      <c r="J1947" s="95">
        <v>8.34</v>
      </c>
      <c r="K1947" s="95"/>
      <c r="L1947" s="95"/>
    </row>
    <row r="1948" spans="1:12" ht="17.100000000000001" customHeight="1" x14ac:dyDescent="0.2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 t="s">
        <v>594</v>
      </c>
      <c r="K1948" s="29"/>
      <c r="L1948" s="29" t="s">
        <v>706</v>
      </c>
    </row>
    <row r="1949" spans="1:12" x14ac:dyDescent="0.2">
      <c r="A1949" s="80" t="s">
        <v>444</v>
      </c>
      <c r="B1949" s="80"/>
      <c r="C1949" s="80"/>
      <c r="D1949" s="80"/>
      <c r="E1949" s="80"/>
      <c r="F1949" s="80"/>
      <c r="G1949" s="80"/>
      <c r="H1949" s="80"/>
      <c r="I1949" s="32"/>
      <c r="J1949" s="32"/>
      <c r="K1949" s="32"/>
      <c r="L1949" s="32"/>
    </row>
    <row r="1950" spans="1:12" ht="17.100000000000001" customHeight="1" x14ac:dyDescent="0.2">
      <c r="A1950" s="32" t="s">
        <v>598</v>
      </c>
      <c r="B1950" s="29" t="s">
        <v>10</v>
      </c>
      <c r="C1950" s="32" t="s">
        <v>11</v>
      </c>
      <c r="D1950" s="32" t="s">
        <v>12</v>
      </c>
      <c r="E1950" s="28" t="s">
        <v>14</v>
      </c>
      <c r="F1950" s="86" t="s">
        <v>16</v>
      </c>
      <c r="G1950" s="86"/>
      <c r="H1950" s="86" t="s">
        <v>597</v>
      </c>
      <c r="I1950" s="86"/>
      <c r="J1950" s="86" t="s">
        <v>17</v>
      </c>
      <c r="K1950" s="86"/>
      <c r="L1950" s="86"/>
    </row>
    <row r="1951" spans="1:12" ht="24" customHeight="1" x14ac:dyDescent="0.2">
      <c r="A1951" s="34" t="s">
        <v>24</v>
      </c>
      <c r="B1951" s="35" t="s">
        <v>442</v>
      </c>
      <c r="C1951" s="34" t="s">
        <v>26</v>
      </c>
      <c r="D1951" s="34" t="s">
        <v>443</v>
      </c>
      <c r="E1951" s="33" t="s">
        <v>29</v>
      </c>
      <c r="F1951" s="94" t="s">
        <v>666</v>
      </c>
      <c r="G1951" s="94"/>
      <c r="H1951" s="94">
        <v>0.1031319</v>
      </c>
      <c r="I1951" s="94"/>
      <c r="J1951" s="95">
        <v>0.1104</v>
      </c>
      <c r="K1951" s="95"/>
      <c r="L1951" s="95"/>
    </row>
    <row r="1952" spans="1:12" ht="17.100000000000001" customHeight="1" x14ac:dyDescent="0.2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 t="s">
        <v>594</v>
      </c>
      <c r="K1952" s="29"/>
      <c r="L1952" s="29" t="s">
        <v>705</v>
      </c>
    </row>
    <row r="1953" spans="1:12" x14ac:dyDescent="0.2">
      <c r="A1953" s="80" t="s">
        <v>54</v>
      </c>
      <c r="B1953" s="80"/>
      <c r="C1953" s="80"/>
      <c r="D1953" s="80"/>
      <c r="E1953" s="80"/>
      <c r="F1953" s="80"/>
      <c r="G1953" s="80"/>
      <c r="H1953" s="80"/>
      <c r="I1953" s="32"/>
      <c r="J1953" s="32"/>
      <c r="K1953" s="32"/>
      <c r="L1953" s="32"/>
    </row>
    <row r="1954" spans="1:12" ht="17.100000000000001" customHeight="1" x14ac:dyDescent="0.2">
      <c r="A1954" s="32" t="s">
        <v>598</v>
      </c>
      <c r="B1954" s="29" t="s">
        <v>10</v>
      </c>
      <c r="C1954" s="32" t="s">
        <v>11</v>
      </c>
      <c r="D1954" s="32" t="s">
        <v>12</v>
      </c>
      <c r="E1954" s="28" t="s">
        <v>14</v>
      </c>
      <c r="F1954" s="86" t="s">
        <v>16</v>
      </c>
      <c r="G1954" s="86"/>
      <c r="H1954" s="86" t="s">
        <v>597</v>
      </c>
      <c r="I1954" s="86"/>
      <c r="J1954" s="86" t="s">
        <v>17</v>
      </c>
      <c r="K1954" s="86"/>
      <c r="L1954" s="86"/>
    </row>
    <row r="1955" spans="1:12" ht="24" customHeight="1" x14ac:dyDescent="0.2">
      <c r="A1955" s="34" t="s">
        <v>24</v>
      </c>
      <c r="B1955" s="35" t="s">
        <v>52</v>
      </c>
      <c r="C1955" s="34" t="s">
        <v>26</v>
      </c>
      <c r="D1955" s="34" t="s">
        <v>53</v>
      </c>
      <c r="E1955" s="33" t="s">
        <v>29</v>
      </c>
      <c r="F1955" s="94" t="s">
        <v>664</v>
      </c>
      <c r="G1955" s="94"/>
      <c r="H1955" s="94">
        <v>0.1031319</v>
      </c>
      <c r="I1955" s="94"/>
      <c r="J1955" s="95">
        <v>6.1999999999999998E-3</v>
      </c>
      <c r="K1955" s="95"/>
      <c r="L1955" s="95"/>
    </row>
    <row r="1956" spans="1:12" ht="17.100000000000001" customHeight="1" x14ac:dyDescent="0.2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 t="s">
        <v>594</v>
      </c>
      <c r="K1956" s="29"/>
      <c r="L1956" s="29" t="s">
        <v>681</v>
      </c>
    </row>
    <row r="1957" spans="1:12" x14ac:dyDescent="0.2">
      <c r="A1957" s="80" t="s">
        <v>51</v>
      </c>
      <c r="B1957" s="80"/>
      <c r="C1957" s="80"/>
      <c r="D1957" s="80"/>
      <c r="E1957" s="80"/>
      <c r="F1957" s="80"/>
      <c r="G1957" s="80"/>
      <c r="H1957" s="80"/>
      <c r="I1957" s="32"/>
      <c r="J1957" s="32"/>
      <c r="K1957" s="32"/>
      <c r="L1957" s="32"/>
    </row>
    <row r="1958" spans="1:12" ht="17.100000000000001" customHeight="1" x14ac:dyDescent="0.2">
      <c r="A1958" s="32" t="s">
        <v>598</v>
      </c>
      <c r="B1958" s="29" t="s">
        <v>10</v>
      </c>
      <c r="C1958" s="32" t="s">
        <v>11</v>
      </c>
      <c r="D1958" s="32" t="s">
        <v>12</v>
      </c>
      <c r="E1958" s="28" t="s">
        <v>14</v>
      </c>
      <c r="F1958" s="86" t="s">
        <v>16</v>
      </c>
      <c r="G1958" s="86"/>
      <c r="H1958" s="86" t="s">
        <v>597</v>
      </c>
      <c r="I1958" s="86"/>
      <c r="J1958" s="86" t="s">
        <v>17</v>
      </c>
      <c r="K1958" s="86"/>
      <c r="L1958" s="86"/>
    </row>
    <row r="1959" spans="1:12" ht="24" customHeight="1" x14ac:dyDescent="0.2">
      <c r="A1959" s="34" t="s">
        <v>24</v>
      </c>
      <c r="B1959" s="35" t="s">
        <v>436</v>
      </c>
      <c r="C1959" s="34" t="s">
        <v>26</v>
      </c>
      <c r="D1959" s="34" t="s">
        <v>437</v>
      </c>
      <c r="E1959" s="33" t="s">
        <v>29</v>
      </c>
      <c r="F1959" s="94" t="s">
        <v>662</v>
      </c>
      <c r="G1959" s="94"/>
      <c r="H1959" s="94">
        <v>0.1031319</v>
      </c>
      <c r="I1959" s="94"/>
      <c r="J1959" s="95">
        <v>0.11650000000000001</v>
      </c>
      <c r="K1959" s="95"/>
      <c r="L1959" s="95"/>
    </row>
    <row r="1960" spans="1:12" ht="24" customHeight="1" x14ac:dyDescent="0.2">
      <c r="A1960" s="34" t="s">
        <v>24</v>
      </c>
      <c r="B1960" s="35" t="s">
        <v>49</v>
      </c>
      <c r="C1960" s="34" t="s">
        <v>26</v>
      </c>
      <c r="D1960" s="34" t="s">
        <v>50</v>
      </c>
      <c r="E1960" s="33" t="s">
        <v>29</v>
      </c>
      <c r="F1960" s="94" t="s">
        <v>661</v>
      </c>
      <c r="G1960" s="94"/>
      <c r="H1960" s="94">
        <v>0.1031319</v>
      </c>
      <c r="I1960" s="94"/>
      <c r="J1960" s="95">
        <v>8.3500000000000005E-2</v>
      </c>
      <c r="K1960" s="95"/>
      <c r="L1960" s="95"/>
    </row>
    <row r="1961" spans="1:12" ht="17.100000000000001" customHeight="1" x14ac:dyDescent="0.2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 t="s">
        <v>594</v>
      </c>
      <c r="K1961" s="29"/>
      <c r="L1961" s="29" t="s">
        <v>682</v>
      </c>
    </row>
    <row r="1962" spans="1:12" ht="17.100000000000001" customHeight="1" x14ac:dyDescent="0.2">
      <c r="A1962" s="32" t="s">
        <v>592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</row>
    <row r="1963" spans="1:12" ht="17.100000000000001" customHeight="1" x14ac:dyDescent="0.2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 t="s">
        <v>591</v>
      </c>
      <c r="K1963" s="29"/>
      <c r="L1963" s="29" t="s">
        <v>704</v>
      </c>
    </row>
    <row r="1964" spans="1:12" ht="17.100000000000001" customHeight="1" x14ac:dyDescent="0.2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 t="s">
        <v>589</v>
      </c>
      <c r="K1964" s="29" t="s">
        <v>588</v>
      </c>
      <c r="L1964" s="29" t="s">
        <v>703</v>
      </c>
    </row>
    <row r="1965" spans="1:12" ht="17.100000000000001" customHeight="1" x14ac:dyDescent="0.2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 t="s">
        <v>586</v>
      </c>
      <c r="K1965" s="29"/>
      <c r="L1965" s="29" t="s">
        <v>702</v>
      </c>
    </row>
    <row r="1966" spans="1:12" ht="17.100000000000001" customHeight="1" x14ac:dyDescent="0.2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 t="s">
        <v>584</v>
      </c>
      <c r="K1966" s="29" t="s">
        <v>6</v>
      </c>
      <c r="L1966" s="29" t="s">
        <v>701</v>
      </c>
    </row>
    <row r="1967" spans="1:12" ht="17.100000000000001" customHeight="1" x14ac:dyDescent="0.2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 t="s">
        <v>582</v>
      </c>
      <c r="K1967" s="29"/>
      <c r="L1967" s="29" t="s">
        <v>700</v>
      </c>
    </row>
    <row r="1968" spans="1:12" ht="30" customHeight="1" x14ac:dyDescent="0.2">
      <c r="A1968" s="28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</row>
    <row r="1969" spans="1:12" ht="36" customHeight="1" x14ac:dyDescent="0.2">
      <c r="A1969" s="38" t="s">
        <v>788</v>
      </c>
      <c r="B1969" s="36" t="s">
        <v>327</v>
      </c>
      <c r="C1969" s="38" t="s">
        <v>26</v>
      </c>
      <c r="D1969" s="38" t="s">
        <v>328</v>
      </c>
      <c r="E1969" s="37" t="s">
        <v>106</v>
      </c>
      <c r="F1969" s="36"/>
      <c r="G1969" s="36"/>
      <c r="H1969" s="36"/>
      <c r="I1969" s="36"/>
      <c r="J1969" s="36"/>
      <c r="K1969" s="36"/>
      <c r="L1969" s="36"/>
    </row>
    <row r="1970" spans="1:12" x14ac:dyDescent="0.2">
      <c r="A1970" s="80" t="s">
        <v>46</v>
      </c>
      <c r="B1970" s="80"/>
      <c r="C1970" s="80"/>
      <c r="D1970" s="80"/>
      <c r="E1970" s="80"/>
      <c r="F1970" s="80"/>
      <c r="G1970" s="80"/>
      <c r="H1970" s="80"/>
      <c r="I1970" s="32"/>
      <c r="J1970" s="32"/>
      <c r="K1970" s="32"/>
      <c r="L1970" s="32"/>
    </row>
    <row r="1971" spans="1:12" ht="17.100000000000001" customHeight="1" x14ac:dyDescent="0.2">
      <c r="A1971" s="32" t="s">
        <v>598</v>
      </c>
      <c r="B1971" s="29" t="s">
        <v>10</v>
      </c>
      <c r="C1971" s="32" t="s">
        <v>11</v>
      </c>
      <c r="D1971" s="32" t="s">
        <v>12</v>
      </c>
      <c r="E1971" s="28" t="s">
        <v>14</v>
      </c>
      <c r="F1971" s="86" t="s">
        <v>16</v>
      </c>
      <c r="G1971" s="86"/>
      <c r="H1971" s="86" t="s">
        <v>597</v>
      </c>
      <c r="I1971" s="86"/>
      <c r="J1971" s="86" t="s">
        <v>17</v>
      </c>
      <c r="K1971" s="86"/>
      <c r="L1971" s="86"/>
    </row>
    <row r="1972" spans="1:12" ht="24" customHeight="1" x14ac:dyDescent="0.2">
      <c r="A1972" s="34" t="s">
        <v>24</v>
      </c>
      <c r="B1972" s="35" t="s">
        <v>438</v>
      </c>
      <c r="C1972" s="34" t="s">
        <v>26</v>
      </c>
      <c r="D1972" s="34" t="s">
        <v>439</v>
      </c>
      <c r="E1972" s="33" t="s">
        <v>29</v>
      </c>
      <c r="F1972" s="94" t="s">
        <v>666</v>
      </c>
      <c r="G1972" s="94"/>
      <c r="H1972" s="94">
        <v>0.10293720000000001</v>
      </c>
      <c r="I1972" s="94"/>
      <c r="J1972" s="95">
        <v>0.1101</v>
      </c>
      <c r="K1972" s="95"/>
      <c r="L1972" s="95"/>
    </row>
    <row r="1973" spans="1:12" ht="24" customHeight="1" x14ac:dyDescent="0.2">
      <c r="A1973" s="34" t="s">
        <v>24</v>
      </c>
      <c r="B1973" s="35" t="s">
        <v>440</v>
      </c>
      <c r="C1973" s="34" t="s">
        <v>26</v>
      </c>
      <c r="D1973" s="34" t="s">
        <v>441</v>
      </c>
      <c r="E1973" s="33" t="s">
        <v>29</v>
      </c>
      <c r="F1973" s="94" t="s">
        <v>673</v>
      </c>
      <c r="G1973" s="94"/>
      <c r="H1973" s="94">
        <v>0.10293720000000001</v>
      </c>
      <c r="I1973" s="94"/>
      <c r="J1973" s="95">
        <v>8.0299999999999996E-2</v>
      </c>
      <c r="K1973" s="95"/>
      <c r="L1973" s="95"/>
    </row>
    <row r="1974" spans="1:12" ht="17.100000000000001" customHeight="1" x14ac:dyDescent="0.2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 t="s">
        <v>594</v>
      </c>
      <c r="K1974" s="29"/>
      <c r="L1974" s="29" t="s">
        <v>710</v>
      </c>
    </row>
    <row r="1975" spans="1:12" x14ac:dyDescent="0.2">
      <c r="A1975" s="80" t="s">
        <v>28</v>
      </c>
      <c r="B1975" s="80"/>
      <c r="C1975" s="80"/>
      <c r="D1975" s="80"/>
      <c r="E1975" s="80"/>
      <c r="F1975" s="80"/>
      <c r="G1975" s="80"/>
      <c r="H1975" s="80"/>
      <c r="I1975" s="32"/>
      <c r="J1975" s="32"/>
      <c r="K1975" s="32"/>
      <c r="L1975" s="32"/>
    </row>
    <row r="1976" spans="1:12" ht="17.100000000000001" customHeight="1" x14ac:dyDescent="0.2">
      <c r="A1976" s="32" t="s">
        <v>598</v>
      </c>
      <c r="B1976" s="29" t="s">
        <v>10</v>
      </c>
      <c r="C1976" s="32" t="s">
        <v>11</v>
      </c>
      <c r="D1976" s="32" t="s">
        <v>12</v>
      </c>
      <c r="E1976" s="28" t="s">
        <v>14</v>
      </c>
      <c r="F1976" s="86" t="s">
        <v>16</v>
      </c>
      <c r="G1976" s="86"/>
      <c r="H1976" s="86" t="s">
        <v>597</v>
      </c>
      <c r="I1976" s="86"/>
      <c r="J1976" s="86" t="s">
        <v>17</v>
      </c>
      <c r="K1976" s="86"/>
      <c r="L1976" s="86"/>
    </row>
    <row r="1977" spans="1:12" ht="24" customHeight="1" x14ac:dyDescent="0.2">
      <c r="A1977" s="34" t="s">
        <v>24</v>
      </c>
      <c r="B1977" s="35" t="s">
        <v>133</v>
      </c>
      <c r="C1977" s="34" t="s">
        <v>26</v>
      </c>
      <c r="D1977" s="34" t="s">
        <v>134</v>
      </c>
      <c r="E1977" s="33" t="s">
        <v>29</v>
      </c>
      <c r="F1977" s="94" t="s">
        <v>644</v>
      </c>
      <c r="G1977" s="94"/>
      <c r="H1977" s="94">
        <v>5.3225799999999997E-2</v>
      </c>
      <c r="I1977" s="94"/>
      <c r="J1977" s="95">
        <v>0.69140000000000001</v>
      </c>
      <c r="K1977" s="95"/>
      <c r="L1977" s="95"/>
    </row>
    <row r="1978" spans="1:12" ht="24" customHeight="1" x14ac:dyDescent="0.2">
      <c r="A1978" s="34" t="s">
        <v>24</v>
      </c>
      <c r="B1978" s="35" t="s">
        <v>131</v>
      </c>
      <c r="C1978" s="34" t="s">
        <v>26</v>
      </c>
      <c r="D1978" s="34" t="s">
        <v>132</v>
      </c>
      <c r="E1978" s="33" t="s">
        <v>29</v>
      </c>
      <c r="F1978" s="94" t="s">
        <v>643</v>
      </c>
      <c r="G1978" s="94"/>
      <c r="H1978" s="94">
        <v>5.3225799999999997E-2</v>
      </c>
      <c r="I1978" s="94"/>
      <c r="J1978" s="95">
        <v>0.81699999999999995</v>
      </c>
      <c r="K1978" s="95"/>
      <c r="L1978" s="95"/>
    </row>
    <row r="1979" spans="1:12" ht="17.100000000000001" customHeight="1" x14ac:dyDescent="0.2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 t="s">
        <v>594</v>
      </c>
      <c r="K1979" s="29"/>
      <c r="L1979" s="29" t="s">
        <v>709</v>
      </c>
    </row>
    <row r="1980" spans="1:12" x14ac:dyDescent="0.2">
      <c r="A1980" s="80" t="s">
        <v>103</v>
      </c>
      <c r="B1980" s="80"/>
      <c r="C1980" s="80"/>
      <c r="D1980" s="80"/>
      <c r="E1980" s="80"/>
      <c r="F1980" s="80"/>
      <c r="G1980" s="80"/>
      <c r="H1980" s="80"/>
      <c r="I1980" s="32"/>
      <c r="J1980" s="32"/>
      <c r="K1980" s="32"/>
      <c r="L1980" s="32"/>
    </row>
    <row r="1981" spans="1:12" ht="17.100000000000001" customHeight="1" x14ac:dyDescent="0.2">
      <c r="A1981" s="32" t="s">
        <v>598</v>
      </c>
      <c r="B1981" s="29" t="s">
        <v>10</v>
      </c>
      <c r="C1981" s="32" t="s">
        <v>11</v>
      </c>
      <c r="D1981" s="32" t="s">
        <v>12</v>
      </c>
      <c r="E1981" s="28" t="s">
        <v>14</v>
      </c>
      <c r="F1981" s="86" t="s">
        <v>16</v>
      </c>
      <c r="G1981" s="86"/>
      <c r="H1981" s="86" t="s">
        <v>597</v>
      </c>
      <c r="I1981" s="86"/>
      <c r="J1981" s="86" t="s">
        <v>17</v>
      </c>
      <c r="K1981" s="86"/>
      <c r="L1981" s="86"/>
    </row>
    <row r="1982" spans="1:12" ht="24" customHeight="1" x14ac:dyDescent="0.2">
      <c r="A1982" s="34" t="s">
        <v>24</v>
      </c>
      <c r="B1982" s="35" t="s">
        <v>251</v>
      </c>
      <c r="C1982" s="34" t="s">
        <v>26</v>
      </c>
      <c r="D1982" s="34" t="s">
        <v>252</v>
      </c>
      <c r="E1982" s="33" t="s">
        <v>23</v>
      </c>
      <c r="F1982" s="94" t="s">
        <v>708</v>
      </c>
      <c r="G1982" s="94"/>
      <c r="H1982" s="94">
        <v>8.9999999999999993E-3</v>
      </c>
      <c r="I1982" s="94"/>
      <c r="J1982" s="95">
        <v>0.02</v>
      </c>
      <c r="K1982" s="95"/>
      <c r="L1982" s="95"/>
    </row>
    <row r="1983" spans="1:12" ht="36" customHeight="1" x14ac:dyDescent="0.2">
      <c r="A1983" s="34" t="s">
        <v>24</v>
      </c>
      <c r="B1983" s="35" t="s">
        <v>329</v>
      </c>
      <c r="C1983" s="34" t="s">
        <v>26</v>
      </c>
      <c r="D1983" s="34" t="s">
        <v>330</v>
      </c>
      <c r="E1983" s="33" t="s">
        <v>106</v>
      </c>
      <c r="F1983" s="94" t="s">
        <v>717</v>
      </c>
      <c r="G1983" s="94"/>
      <c r="H1983" s="94">
        <v>1.19</v>
      </c>
      <c r="I1983" s="94"/>
      <c r="J1983" s="95">
        <v>7.17</v>
      </c>
      <c r="K1983" s="95"/>
      <c r="L1983" s="95"/>
    </row>
    <row r="1984" spans="1:12" ht="17.100000000000001" customHeight="1" x14ac:dyDescent="0.2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 t="s">
        <v>594</v>
      </c>
      <c r="K1984" s="29"/>
      <c r="L1984" s="29" t="s">
        <v>716</v>
      </c>
    </row>
    <row r="1985" spans="1:12" x14ac:dyDescent="0.2">
      <c r="A1985" s="80" t="s">
        <v>444</v>
      </c>
      <c r="B1985" s="80"/>
      <c r="C1985" s="80"/>
      <c r="D1985" s="80"/>
      <c r="E1985" s="80"/>
      <c r="F1985" s="80"/>
      <c r="G1985" s="80"/>
      <c r="H1985" s="80"/>
      <c r="I1985" s="32"/>
      <c r="J1985" s="32"/>
      <c r="K1985" s="32"/>
      <c r="L1985" s="32"/>
    </row>
    <row r="1986" spans="1:12" ht="17.100000000000001" customHeight="1" x14ac:dyDescent="0.2">
      <c r="A1986" s="32" t="s">
        <v>598</v>
      </c>
      <c r="B1986" s="29" t="s">
        <v>10</v>
      </c>
      <c r="C1986" s="32" t="s">
        <v>11</v>
      </c>
      <c r="D1986" s="32" t="s">
        <v>12</v>
      </c>
      <c r="E1986" s="28" t="s">
        <v>14</v>
      </c>
      <c r="F1986" s="86" t="s">
        <v>16</v>
      </c>
      <c r="G1986" s="86"/>
      <c r="H1986" s="86" t="s">
        <v>597</v>
      </c>
      <c r="I1986" s="86"/>
      <c r="J1986" s="86" t="s">
        <v>17</v>
      </c>
      <c r="K1986" s="86"/>
      <c r="L1986" s="86"/>
    </row>
    <row r="1987" spans="1:12" ht="24" customHeight="1" x14ac:dyDescent="0.2">
      <c r="A1987" s="34" t="s">
        <v>24</v>
      </c>
      <c r="B1987" s="35" t="s">
        <v>442</v>
      </c>
      <c r="C1987" s="34" t="s">
        <v>26</v>
      </c>
      <c r="D1987" s="34" t="s">
        <v>443</v>
      </c>
      <c r="E1987" s="33" t="s">
        <v>29</v>
      </c>
      <c r="F1987" s="94" t="s">
        <v>666</v>
      </c>
      <c r="G1987" s="94"/>
      <c r="H1987" s="94">
        <v>0.10293720000000001</v>
      </c>
      <c r="I1987" s="94"/>
      <c r="J1987" s="95">
        <v>0.1101</v>
      </c>
      <c r="K1987" s="95"/>
      <c r="L1987" s="95"/>
    </row>
    <row r="1988" spans="1:12" ht="17.100000000000001" customHeight="1" x14ac:dyDescent="0.2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 t="s">
        <v>594</v>
      </c>
      <c r="K1988" s="29"/>
      <c r="L1988" s="29" t="s">
        <v>705</v>
      </c>
    </row>
    <row r="1989" spans="1:12" x14ac:dyDescent="0.2">
      <c r="A1989" s="80" t="s">
        <v>54</v>
      </c>
      <c r="B1989" s="80"/>
      <c r="C1989" s="80"/>
      <c r="D1989" s="80"/>
      <c r="E1989" s="80"/>
      <c r="F1989" s="80"/>
      <c r="G1989" s="80"/>
      <c r="H1989" s="80"/>
      <c r="I1989" s="32"/>
      <c r="J1989" s="32"/>
      <c r="K1989" s="32"/>
      <c r="L1989" s="32"/>
    </row>
    <row r="1990" spans="1:12" ht="17.100000000000001" customHeight="1" x14ac:dyDescent="0.2">
      <c r="A1990" s="32" t="s">
        <v>598</v>
      </c>
      <c r="B1990" s="29" t="s">
        <v>10</v>
      </c>
      <c r="C1990" s="32" t="s">
        <v>11</v>
      </c>
      <c r="D1990" s="32" t="s">
        <v>12</v>
      </c>
      <c r="E1990" s="28" t="s">
        <v>14</v>
      </c>
      <c r="F1990" s="86" t="s">
        <v>16</v>
      </c>
      <c r="G1990" s="86"/>
      <c r="H1990" s="86" t="s">
        <v>597</v>
      </c>
      <c r="I1990" s="86"/>
      <c r="J1990" s="86" t="s">
        <v>17</v>
      </c>
      <c r="K1990" s="86"/>
      <c r="L1990" s="86"/>
    </row>
    <row r="1991" spans="1:12" ht="24" customHeight="1" x14ac:dyDescent="0.2">
      <c r="A1991" s="34" t="s">
        <v>24</v>
      </c>
      <c r="B1991" s="35" t="s">
        <v>52</v>
      </c>
      <c r="C1991" s="34" t="s">
        <v>26</v>
      </c>
      <c r="D1991" s="34" t="s">
        <v>53</v>
      </c>
      <c r="E1991" s="33" t="s">
        <v>29</v>
      </c>
      <c r="F1991" s="94" t="s">
        <v>664</v>
      </c>
      <c r="G1991" s="94"/>
      <c r="H1991" s="94">
        <v>0.10293720000000001</v>
      </c>
      <c r="I1991" s="94"/>
      <c r="J1991" s="95">
        <v>6.1999999999999998E-3</v>
      </c>
      <c r="K1991" s="95"/>
      <c r="L1991" s="95"/>
    </row>
    <row r="1992" spans="1:12" ht="17.100000000000001" customHeight="1" x14ac:dyDescent="0.2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 t="s">
        <v>594</v>
      </c>
      <c r="K1992" s="29"/>
      <c r="L1992" s="29" t="s">
        <v>681</v>
      </c>
    </row>
    <row r="1993" spans="1:12" x14ac:dyDescent="0.2">
      <c r="A1993" s="80" t="s">
        <v>51</v>
      </c>
      <c r="B1993" s="80"/>
      <c r="C1993" s="80"/>
      <c r="D1993" s="80"/>
      <c r="E1993" s="80"/>
      <c r="F1993" s="80"/>
      <c r="G1993" s="80"/>
      <c r="H1993" s="80"/>
      <c r="I1993" s="32"/>
      <c r="J1993" s="32"/>
      <c r="K1993" s="32"/>
      <c r="L1993" s="32"/>
    </row>
    <row r="1994" spans="1:12" ht="17.100000000000001" customHeight="1" x14ac:dyDescent="0.2">
      <c r="A1994" s="32" t="s">
        <v>598</v>
      </c>
      <c r="B1994" s="29" t="s">
        <v>10</v>
      </c>
      <c r="C1994" s="32" t="s">
        <v>11</v>
      </c>
      <c r="D1994" s="32" t="s">
        <v>12</v>
      </c>
      <c r="E1994" s="28" t="s">
        <v>14</v>
      </c>
      <c r="F1994" s="86" t="s">
        <v>16</v>
      </c>
      <c r="G1994" s="86"/>
      <c r="H1994" s="86" t="s">
        <v>597</v>
      </c>
      <c r="I1994" s="86"/>
      <c r="J1994" s="86" t="s">
        <v>17</v>
      </c>
      <c r="K1994" s="86"/>
      <c r="L1994" s="86"/>
    </row>
    <row r="1995" spans="1:12" ht="24" customHeight="1" x14ac:dyDescent="0.2">
      <c r="A1995" s="34" t="s">
        <v>24</v>
      </c>
      <c r="B1995" s="35" t="s">
        <v>436</v>
      </c>
      <c r="C1995" s="34" t="s">
        <v>26</v>
      </c>
      <c r="D1995" s="34" t="s">
        <v>437</v>
      </c>
      <c r="E1995" s="33" t="s">
        <v>29</v>
      </c>
      <c r="F1995" s="94" t="s">
        <v>662</v>
      </c>
      <c r="G1995" s="94"/>
      <c r="H1995" s="94">
        <v>0.10293720000000001</v>
      </c>
      <c r="I1995" s="94"/>
      <c r="J1995" s="95">
        <v>0.1163</v>
      </c>
      <c r="K1995" s="95"/>
      <c r="L1995" s="95"/>
    </row>
    <row r="1996" spans="1:12" ht="24" customHeight="1" x14ac:dyDescent="0.2">
      <c r="A1996" s="34" t="s">
        <v>24</v>
      </c>
      <c r="B1996" s="35" t="s">
        <v>49</v>
      </c>
      <c r="C1996" s="34" t="s">
        <v>26</v>
      </c>
      <c r="D1996" s="34" t="s">
        <v>50</v>
      </c>
      <c r="E1996" s="33" t="s">
        <v>29</v>
      </c>
      <c r="F1996" s="94" t="s">
        <v>661</v>
      </c>
      <c r="G1996" s="94"/>
      <c r="H1996" s="94">
        <v>0.10293720000000001</v>
      </c>
      <c r="I1996" s="94"/>
      <c r="J1996" s="95">
        <v>8.3400000000000002E-2</v>
      </c>
      <c r="K1996" s="95"/>
      <c r="L1996" s="95"/>
    </row>
    <row r="1997" spans="1:12" ht="17.100000000000001" customHeight="1" x14ac:dyDescent="0.2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 t="s">
        <v>594</v>
      </c>
      <c r="K1997" s="29"/>
      <c r="L1997" s="29" t="s">
        <v>682</v>
      </c>
    </row>
    <row r="1998" spans="1:12" ht="17.100000000000001" customHeight="1" x14ac:dyDescent="0.2">
      <c r="A1998" s="32" t="s">
        <v>592</v>
      </c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</row>
    <row r="1999" spans="1:12" ht="17.100000000000001" customHeight="1" x14ac:dyDescent="0.2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 t="s">
        <v>591</v>
      </c>
      <c r="K1999" s="29"/>
      <c r="L1999" s="29" t="s">
        <v>715</v>
      </c>
    </row>
    <row r="2000" spans="1:12" ht="17.100000000000001" customHeight="1" x14ac:dyDescent="0.2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 t="s">
        <v>589</v>
      </c>
      <c r="K2000" s="29" t="s">
        <v>588</v>
      </c>
      <c r="L2000" s="29" t="s">
        <v>703</v>
      </c>
    </row>
    <row r="2001" spans="1:12" ht="17.100000000000001" customHeight="1" x14ac:dyDescent="0.2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 t="s">
        <v>586</v>
      </c>
      <c r="K2001" s="29"/>
      <c r="L2001" s="29" t="s">
        <v>714</v>
      </c>
    </row>
    <row r="2002" spans="1:12" ht="17.100000000000001" customHeight="1" x14ac:dyDescent="0.2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 t="s">
        <v>584</v>
      </c>
      <c r="K2002" s="29" t="s">
        <v>6</v>
      </c>
      <c r="L2002" s="29" t="s">
        <v>713</v>
      </c>
    </row>
    <row r="2003" spans="1:12" ht="17.100000000000001" customHeight="1" x14ac:dyDescent="0.2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 t="s">
        <v>582</v>
      </c>
      <c r="K2003" s="29"/>
      <c r="L2003" s="29" t="s">
        <v>712</v>
      </c>
    </row>
    <row r="2004" spans="1:12" ht="30" customHeight="1" x14ac:dyDescent="0.2">
      <c r="A2004" s="28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</row>
    <row r="2005" spans="1:12" ht="24" customHeight="1" x14ac:dyDescent="0.2">
      <c r="A2005" s="38" t="s">
        <v>787</v>
      </c>
      <c r="B2005" s="36" t="s">
        <v>332</v>
      </c>
      <c r="C2005" s="38" t="s">
        <v>20</v>
      </c>
      <c r="D2005" s="38" t="s">
        <v>333</v>
      </c>
      <c r="E2005" s="37" t="s">
        <v>115</v>
      </c>
      <c r="F2005" s="36"/>
      <c r="G2005" s="36"/>
      <c r="H2005" s="36"/>
      <c r="I2005" s="36"/>
      <c r="J2005" s="36"/>
      <c r="K2005" s="36"/>
      <c r="L2005" s="36"/>
    </row>
    <row r="2006" spans="1:12" x14ac:dyDescent="0.2">
      <c r="A2006" s="80" t="s">
        <v>28</v>
      </c>
      <c r="B2006" s="80"/>
      <c r="C2006" s="80"/>
      <c r="D2006" s="80"/>
      <c r="E2006" s="80"/>
      <c r="F2006" s="80"/>
      <c r="G2006" s="80"/>
      <c r="H2006" s="80"/>
      <c r="I2006" s="32"/>
      <c r="J2006" s="32"/>
      <c r="K2006" s="32"/>
      <c r="L2006" s="32"/>
    </row>
    <row r="2007" spans="1:12" ht="17.100000000000001" customHeight="1" x14ac:dyDescent="0.2">
      <c r="A2007" s="32" t="s">
        <v>598</v>
      </c>
      <c r="B2007" s="29" t="s">
        <v>10</v>
      </c>
      <c r="C2007" s="32" t="s">
        <v>11</v>
      </c>
      <c r="D2007" s="32" t="s">
        <v>12</v>
      </c>
      <c r="E2007" s="28" t="s">
        <v>14</v>
      </c>
      <c r="F2007" s="86" t="s">
        <v>16</v>
      </c>
      <c r="G2007" s="86"/>
      <c r="H2007" s="86" t="s">
        <v>597</v>
      </c>
      <c r="I2007" s="86"/>
      <c r="J2007" s="86" t="s">
        <v>17</v>
      </c>
      <c r="K2007" s="86"/>
      <c r="L2007" s="86"/>
    </row>
    <row r="2008" spans="1:12" ht="24" customHeight="1" x14ac:dyDescent="0.2">
      <c r="A2008" s="34" t="s">
        <v>24</v>
      </c>
      <c r="B2008" s="35" t="s">
        <v>133</v>
      </c>
      <c r="C2008" s="34" t="s">
        <v>26</v>
      </c>
      <c r="D2008" s="34" t="s">
        <v>134</v>
      </c>
      <c r="E2008" s="33" t="s">
        <v>29</v>
      </c>
      <c r="F2008" s="94" t="s">
        <v>644</v>
      </c>
      <c r="G2008" s="94"/>
      <c r="H2008" s="94">
        <v>1.9997423999999999</v>
      </c>
      <c r="I2008" s="94"/>
      <c r="J2008" s="95">
        <v>25.976700000000001</v>
      </c>
      <c r="K2008" s="95"/>
      <c r="L2008" s="95"/>
    </row>
    <row r="2009" spans="1:12" ht="24" customHeight="1" x14ac:dyDescent="0.2">
      <c r="A2009" s="34" t="s">
        <v>24</v>
      </c>
      <c r="B2009" s="35" t="s">
        <v>131</v>
      </c>
      <c r="C2009" s="34" t="s">
        <v>26</v>
      </c>
      <c r="D2009" s="34" t="s">
        <v>132</v>
      </c>
      <c r="E2009" s="33" t="s">
        <v>29</v>
      </c>
      <c r="F2009" s="94" t="s">
        <v>643</v>
      </c>
      <c r="G2009" s="94"/>
      <c r="H2009" s="94">
        <v>1.9997423999999999</v>
      </c>
      <c r="I2009" s="94"/>
      <c r="J2009" s="95">
        <v>30.696000000000002</v>
      </c>
      <c r="K2009" s="95"/>
      <c r="L2009" s="95"/>
    </row>
    <row r="2010" spans="1:12" ht="17.100000000000001" customHeight="1" x14ac:dyDescent="0.2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 t="s">
        <v>594</v>
      </c>
      <c r="K2010" s="29"/>
      <c r="L2010" s="29" t="s">
        <v>698</v>
      </c>
    </row>
    <row r="2011" spans="1:12" x14ac:dyDescent="0.2">
      <c r="A2011" s="80" t="s">
        <v>103</v>
      </c>
      <c r="B2011" s="80"/>
      <c r="C2011" s="80"/>
      <c r="D2011" s="80"/>
      <c r="E2011" s="80"/>
      <c r="F2011" s="80"/>
      <c r="G2011" s="80"/>
      <c r="H2011" s="80"/>
      <c r="I2011" s="32"/>
      <c r="J2011" s="32"/>
      <c r="K2011" s="32"/>
      <c r="L2011" s="32"/>
    </row>
    <row r="2012" spans="1:12" ht="17.100000000000001" customHeight="1" x14ac:dyDescent="0.2">
      <c r="A2012" s="32" t="s">
        <v>598</v>
      </c>
      <c r="B2012" s="29" t="s">
        <v>10</v>
      </c>
      <c r="C2012" s="32" t="s">
        <v>11</v>
      </c>
      <c r="D2012" s="32" t="s">
        <v>12</v>
      </c>
      <c r="E2012" s="28" t="s">
        <v>14</v>
      </c>
      <c r="F2012" s="86" t="s">
        <v>16</v>
      </c>
      <c r="G2012" s="86"/>
      <c r="H2012" s="86" t="s">
        <v>597</v>
      </c>
      <c r="I2012" s="86"/>
      <c r="J2012" s="86" t="s">
        <v>17</v>
      </c>
      <c r="K2012" s="86"/>
      <c r="L2012" s="86"/>
    </row>
    <row r="2013" spans="1:12" ht="24" customHeight="1" x14ac:dyDescent="0.2">
      <c r="A2013" s="34" t="s">
        <v>24</v>
      </c>
      <c r="B2013" s="35" t="s">
        <v>334</v>
      </c>
      <c r="C2013" s="34" t="s">
        <v>20</v>
      </c>
      <c r="D2013" s="34" t="s">
        <v>333</v>
      </c>
      <c r="E2013" s="33" t="s">
        <v>115</v>
      </c>
      <c r="F2013" s="94" t="s">
        <v>697</v>
      </c>
      <c r="G2013" s="94"/>
      <c r="H2013" s="94">
        <v>1</v>
      </c>
      <c r="I2013" s="94"/>
      <c r="J2013" s="95">
        <v>1056.49</v>
      </c>
      <c r="K2013" s="95"/>
      <c r="L2013" s="95"/>
    </row>
    <row r="2014" spans="1:12" ht="17.100000000000001" customHeight="1" x14ac:dyDescent="0.2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 t="s">
        <v>594</v>
      </c>
      <c r="K2014" s="29"/>
      <c r="L2014" s="29" t="s">
        <v>697</v>
      </c>
    </row>
    <row r="2015" spans="1:12" ht="17.100000000000001" customHeight="1" x14ac:dyDescent="0.2">
      <c r="A2015" s="32" t="s">
        <v>592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</row>
    <row r="2016" spans="1:12" ht="17.100000000000001" customHeight="1" x14ac:dyDescent="0.2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 t="s">
        <v>591</v>
      </c>
      <c r="K2016" s="29"/>
      <c r="L2016" s="29" t="s">
        <v>696</v>
      </c>
    </row>
    <row r="2017" spans="1:12" ht="17.100000000000001" customHeight="1" x14ac:dyDescent="0.2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 t="s">
        <v>589</v>
      </c>
      <c r="K2017" s="29" t="s">
        <v>588</v>
      </c>
      <c r="L2017" s="29" t="s">
        <v>695</v>
      </c>
    </row>
    <row r="2018" spans="1:12" ht="17.100000000000001" customHeight="1" x14ac:dyDescent="0.2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 t="s">
        <v>586</v>
      </c>
      <c r="K2018" s="29"/>
      <c r="L2018" s="29" t="s">
        <v>694</v>
      </c>
    </row>
    <row r="2019" spans="1:12" ht="17.100000000000001" customHeight="1" x14ac:dyDescent="0.2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 t="s">
        <v>584</v>
      </c>
      <c r="K2019" s="29" t="s">
        <v>6</v>
      </c>
      <c r="L2019" s="29" t="s">
        <v>693</v>
      </c>
    </row>
    <row r="2020" spans="1:12" ht="17.100000000000001" customHeight="1" x14ac:dyDescent="0.2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 t="s">
        <v>582</v>
      </c>
      <c r="K2020" s="29"/>
      <c r="L2020" s="29" t="s">
        <v>692</v>
      </c>
    </row>
    <row r="2021" spans="1:12" ht="30" customHeight="1" x14ac:dyDescent="0.2">
      <c r="A2021" s="28"/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</row>
    <row r="2022" spans="1:12" ht="24" customHeight="1" x14ac:dyDescent="0.2">
      <c r="A2022" s="38" t="s">
        <v>786</v>
      </c>
      <c r="B2022" s="36" t="s">
        <v>336</v>
      </c>
      <c r="C2022" s="38" t="s">
        <v>20</v>
      </c>
      <c r="D2022" s="38" t="s">
        <v>337</v>
      </c>
      <c r="E2022" s="37" t="s">
        <v>115</v>
      </c>
      <c r="F2022" s="36"/>
      <c r="G2022" s="36"/>
      <c r="H2022" s="36"/>
      <c r="I2022" s="36"/>
      <c r="J2022" s="36"/>
      <c r="K2022" s="36"/>
      <c r="L2022" s="36"/>
    </row>
    <row r="2023" spans="1:12" x14ac:dyDescent="0.2">
      <c r="A2023" s="80" t="s">
        <v>46</v>
      </c>
      <c r="B2023" s="80"/>
      <c r="C2023" s="80"/>
      <c r="D2023" s="80"/>
      <c r="E2023" s="80"/>
      <c r="F2023" s="80"/>
      <c r="G2023" s="80"/>
      <c r="H2023" s="80"/>
      <c r="I2023" s="32"/>
      <c r="J2023" s="32"/>
      <c r="K2023" s="32"/>
      <c r="L2023" s="32"/>
    </row>
    <row r="2024" spans="1:12" ht="17.100000000000001" customHeight="1" x14ac:dyDescent="0.2">
      <c r="A2024" s="32" t="s">
        <v>598</v>
      </c>
      <c r="B2024" s="29" t="s">
        <v>10</v>
      </c>
      <c r="C2024" s="32" t="s">
        <v>11</v>
      </c>
      <c r="D2024" s="32" t="s">
        <v>12</v>
      </c>
      <c r="E2024" s="28" t="s">
        <v>14</v>
      </c>
      <c r="F2024" s="86" t="s">
        <v>16</v>
      </c>
      <c r="G2024" s="86"/>
      <c r="H2024" s="86" t="s">
        <v>597</v>
      </c>
      <c r="I2024" s="86"/>
      <c r="J2024" s="86" t="s">
        <v>17</v>
      </c>
      <c r="K2024" s="86"/>
      <c r="L2024" s="86"/>
    </row>
    <row r="2025" spans="1:12" ht="24" customHeight="1" x14ac:dyDescent="0.2">
      <c r="A2025" s="34" t="s">
        <v>24</v>
      </c>
      <c r="B2025" s="35" t="s">
        <v>449</v>
      </c>
      <c r="C2025" s="34" t="s">
        <v>26</v>
      </c>
      <c r="D2025" s="34" t="s">
        <v>450</v>
      </c>
      <c r="E2025" s="33" t="s">
        <v>29</v>
      </c>
      <c r="F2025" s="94" t="s">
        <v>672</v>
      </c>
      <c r="G2025" s="94"/>
      <c r="H2025" s="94">
        <v>0.1841825</v>
      </c>
      <c r="I2025" s="94"/>
      <c r="J2025" s="95">
        <v>0.1731</v>
      </c>
      <c r="K2025" s="95"/>
      <c r="L2025" s="95"/>
    </row>
    <row r="2026" spans="1:12" ht="24" customHeight="1" x14ac:dyDescent="0.2">
      <c r="A2026" s="34" t="s">
        <v>24</v>
      </c>
      <c r="B2026" s="35" t="s">
        <v>451</v>
      </c>
      <c r="C2026" s="34" t="s">
        <v>26</v>
      </c>
      <c r="D2026" s="34" t="s">
        <v>452</v>
      </c>
      <c r="E2026" s="33" t="s">
        <v>29</v>
      </c>
      <c r="F2026" s="94" t="s">
        <v>690</v>
      </c>
      <c r="G2026" s="94"/>
      <c r="H2026" s="94">
        <v>0.1841825</v>
      </c>
      <c r="I2026" s="94"/>
      <c r="J2026" s="95">
        <v>5.8900000000000001E-2</v>
      </c>
      <c r="K2026" s="95"/>
      <c r="L2026" s="95"/>
    </row>
    <row r="2027" spans="1:12" ht="17.100000000000001" customHeight="1" x14ac:dyDescent="0.2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 t="s">
        <v>594</v>
      </c>
      <c r="K2027" s="29"/>
      <c r="L2027" s="29" t="s">
        <v>689</v>
      </c>
    </row>
    <row r="2028" spans="1:12" x14ac:dyDescent="0.2">
      <c r="A2028" s="80" t="s">
        <v>28</v>
      </c>
      <c r="B2028" s="80"/>
      <c r="C2028" s="80"/>
      <c r="D2028" s="80"/>
      <c r="E2028" s="80"/>
      <c r="F2028" s="80"/>
      <c r="G2028" s="80"/>
      <c r="H2028" s="80"/>
      <c r="I2028" s="32"/>
      <c r="J2028" s="32"/>
      <c r="K2028" s="32"/>
      <c r="L2028" s="32"/>
    </row>
    <row r="2029" spans="1:12" ht="17.100000000000001" customHeight="1" x14ac:dyDescent="0.2">
      <c r="A2029" s="32" t="s">
        <v>598</v>
      </c>
      <c r="B2029" s="29" t="s">
        <v>10</v>
      </c>
      <c r="C2029" s="32" t="s">
        <v>11</v>
      </c>
      <c r="D2029" s="32" t="s">
        <v>12</v>
      </c>
      <c r="E2029" s="28" t="s">
        <v>14</v>
      </c>
      <c r="F2029" s="86" t="s">
        <v>16</v>
      </c>
      <c r="G2029" s="86"/>
      <c r="H2029" s="86" t="s">
        <v>597</v>
      </c>
      <c r="I2029" s="86"/>
      <c r="J2029" s="86" t="s">
        <v>17</v>
      </c>
      <c r="K2029" s="86"/>
      <c r="L2029" s="86"/>
    </row>
    <row r="2030" spans="1:12" ht="24" customHeight="1" x14ac:dyDescent="0.2">
      <c r="A2030" s="34" t="s">
        <v>24</v>
      </c>
      <c r="B2030" s="35" t="s">
        <v>507</v>
      </c>
      <c r="C2030" s="34" t="s">
        <v>26</v>
      </c>
      <c r="D2030" s="34" t="s">
        <v>508</v>
      </c>
      <c r="E2030" s="33" t="s">
        <v>29</v>
      </c>
      <c r="F2030" s="94" t="s">
        <v>688</v>
      </c>
      <c r="G2030" s="94"/>
      <c r="H2030" s="94">
        <v>0.16408529999999999</v>
      </c>
      <c r="I2030" s="94"/>
      <c r="J2030" s="95">
        <v>2.5055999999999998</v>
      </c>
      <c r="K2030" s="95"/>
      <c r="L2030" s="95"/>
    </row>
    <row r="2031" spans="1:12" ht="24" customHeight="1" x14ac:dyDescent="0.2">
      <c r="A2031" s="34" t="s">
        <v>24</v>
      </c>
      <c r="B2031" s="35" t="s">
        <v>447</v>
      </c>
      <c r="C2031" s="34" t="s">
        <v>26</v>
      </c>
      <c r="D2031" s="34" t="s">
        <v>448</v>
      </c>
      <c r="E2031" s="33" t="s">
        <v>29</v>
      </c>
      <c r="F2031" s="94" t="s">
        <v>687</v>
      </c>
      <c r="G2031" s="94"/>
      <c r="H2031" s="94">
        <v>2.2977999999999998E-2</v>
      </c>
      <c r="I2031" s="94"/>
      <c r="J2031" s="95">
        <v>0.29730000000000001</v>
      </c>
      <c r="K2031" s="95"/>
      <c r="L2031" s="95"/>
    </row>
    <row r="2032" spans="1:12" ht="17.100000000000001" customHeight="1" x14ac:dyDescent="0.2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 t="s">
        <v>594</v>
      </c>
      <c r="K2032" s="29"/>
      <c r="L2032" s="29" t="s">
        <v>686</v>
      </c>
    </row>
    <row r="2033" spans="1:12" x14ac:dyDescent="0.2">
      <c r="A2033" s="80" t="s">
        <v>103</v>
      </c>
      <c r="B2033" s="80"/>
      <c r="C2033" s="80"/>
      <c r="D2033" s="80"/>
      <c r="E2033" s="80"/>
      <c r="F2033" s="80"/>
      <c r="G2033" s="80"/>
      <c r="H2033" s="80"/>
      <c r="I2033" s="32"/>
      <c r="J2033" s="32"/>
      <c r="K2033" s="32"/>
      <c r="L2033" s="32"/>
    </row>
    <row r="2034" spans="1:12" ht="17.100000000000001" customHeight="1" x14ac:dyDescent="0.2">
      <c r="A2034" s="32" t="s">
        <v>598</v>
      </c>
      <c r="B2034" s="29" t="s">
        <v>10</v>
      </c>
      <c r="C2034" s="32" t="s">
        <v>11</v>
      </c>
      <c r="D2034" s="32" t="s">
        <v>12</v>
      </c>
      <c r="E2034" s="28" t="s">
        <v>14</v>
      </c>
      <c r="F2034" s="86" t="s">
        <v>16</v>
      </c>
      <c r="G2034" s="86"/>
      <c r="H2034" s="86" t="s">
        <v>597</v>
      </c>
      <c r="I2034" s="86"/>
      <c r="J2034" s="86" t="s">
        <v>17</v>
      </c>
      <c r="K2034" s="86"/>
      <c r="L2034" s="86"/>
    </row>
    <row r="2035" spans="1:12" ht="24" customHeight="1" x14ac:dyDescent="0.2">
      <c r="A2035" s="34" t="s">
        <v>24</v>
      </c>
      <c r="B2035" s="35" t="s">
        <v>340</v>
      </c>
      <c r="C2035" s="34" t="s">
        <v>26</v>
      </c>
      <c r="D2035" s="34" t="s">
        <v>341</v>
      </c>
      <c r="E2035" s="33" t="s">
        <v>23</v>
      </c>
      <c r="F2035" s="94" t="s">
        <v>685</v>
      </c>
      <c r="G2035" s="94"/>
      <c r="H2035" s="94">
        <v>1</v>
      </c>
      <c r="I2035" s="94"/>
      <c r="J2035" s="95">
        <v>2.4700000000000002</v>
      </c>
      <c r="K2035" s="95"/>
      <c r="L2035" s="95"/>
    </row>
    <row r="2036" spans="1:12" ht="24" customHeight="1" x14ac:dyDescent="0.2">
      <c r="A2036" s="34" t="s">
        <v>24</v>
      </c>
      <c r="B2036" s="35" t="s">
        <v>342</v>
      </c>
      <c r="C2036" s="34" t="s">
        <v>20</v>
      </c>
      <c r="D2036" s="34" t="s">
        <v>343</v>
      </c>
      <c r="E2036" s="33" t="s">
        <v>115</v>
      </c>
      <c r="F2036" s="94" t="s">
        <v>684</v>
      </c>
      <c r="G2036" s="94"/>
      <c r="H2036" s="94">
        <v>1</v>
      </c>
      <c r="I2036" s="94"/>
      <c r="J2036" s="95">
        <v>109.34</v>
      </c>
      <c r="K2036" s="95"/>
      <c r="L2036" s="95"/>
    </row>
    <row r="2037" spans="1:12" ht="17.100000000000001" customHeight="1" x14ac:dyDescent="0.2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 t="s">
        <v>594</v>
      </c>
      <c r="K2037" s="29"/>
      <c r="L2037" s="29" t="s">
        <v>683</v>
      </c>
    </row>
    <row r="2038" spans="1:12" x14ac:dyDescent="0.2">
      <c r="A2038" s="80" t="s">
        <v>444</v>
      </c>
      <c r="B2038" s="80"/>
      <c r="C2038" s="80"/>
      <c r="D2038" s="80"/>
      <c r="E2038" s="80"/>
      <c r="F2038" s="80"/>
      <c r="G2038" s="80"/>
      <c r="H2038" s="80"/>
      <c r="I2038" s="32"/>
      <c r="J2038" s="32"/>
      <c r="K2038" s="32"/>
      <c r="L2038" s="32"/>
    </row>
    <row r="2039" spans="1:12" ht="17.100000000000001" customHeight="1" x14ac:dyDescent="0.2">
      <c r="A2039" s="32" t="s">
        <v>598</v>
      </c>
      <c r="B2039" s="29" t="s">
        <v>10</v>
      </c>
      <c r="C2039" s="32" t="s">
        <v>11</v>
      </c>
      <c r="D2039" s="32" t="s">
        <v>12</v>
      </c>
      <c r="E2039" s="28" t="s">
        <v>14</v>
      </c>
      <c r="F2039" s="86" t="s">
        <v>16</v>
      </c>
      <c r="G2039" s="86"/>
      <c r="H2039" s="86" t="s">
        <v>597</v>
      </c>
      <c r="I2039" s="86"/>
      <c r="J2039" s="86" t="s">
        <v>17</v>
      </c>
      <c r="K2039" s="86"/>
      <c r="L2039" s="86"/>
    </row>
    <row r="2040" spans="1:12" ht="24" customHeight="1" x14ac:dyDescent="0.2">
      <c r="A2040" s="34" t="s">
        <v>24</v>
      </c>
      <c r="B2040" s="35" t="s">
        <v>442</v>
      </c>
      <c r="C2040" s="34" t="s">
        <v>26</v>
      </c>
      <c r="D2040" s="34" t="s">
        <v>443</v>
      </c>
      <c r="E2040" s="33" t="s">
        <v>29</v>
      </c>
      <c r="F2040" s="94" t="s">
        <v>666</v>
      </c>
      <c r="G2040" s="94"/>
      <c r="H2040" s="94">
        <v>0.1841825</v>
      </c>
      <c r="I2040" s="94"/>
      <c r="J2040" s="95">
        <v>0.1971</v>
      </c>
      <c r="K2040" s="95"/>
      <c r="L2040" s="95"/>
    </row>
    <row r="2041" spans="1:12" ht="17.100000000000001" customHeight="1" x14ac:dyDescent="0.2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 t="s">
        <v>594</v>
      </c>
      <c r="K2041" s="29"/>
      <c r="L2041" s="29" t="s">
        <v>682</v>
      </c>
    </row>
    <row r="2042" spans="1:12" x14ac:dyDescent="0.2">
      <c r="A2042" s="80" t="s">
        <v>54</v>
      </c>
      <c r="B2042" s="80"/>
      <c r="C2042" s="80"/>
      <c r="D2042" s="80"/>
      <c r="E2042" s="80"/>
      <c r="F2042" s="80"/>
      <c r="G2042" s="80"/>
      <c r="H2042" s="80"/>
      <c r="I2042" s="32"/>
      <c r="J2042" s="32"/>
      <c r="K2042" s="32"/>
      <c r="L2042" s="32"/>
    </row>
    <row r="2043" spans="1:12" ht="17.100000000000001" customHeight="1" x14ac:dyDescent="0.2">
      <c r="A2043" s="32" t="s">
        <v>598</v>
      </c>
      <c r="B2043" s="29" t="s">
        <v>10</v>
      </c>
      <c r="C2043" s="32" t="s">
        <v>11</v>
      </c>
      <c r="D2043" s="32" t="s">
        <v>12</v>
      </c>
      <c r="E2043" s="28" t="s">
        <v>14</v>
      </c>
      <c r="F2043" s="86" t="s">
        <v>16</v>
      </c>
      <c r="G2043" s="86"/>
      <c r="H2043" s="86" t="s">
        <v>597</v>
      </c>
      <c r="I2043" s="86"/>
      <c r="J2043" s="86" t="s">
        <v>17</v>
      </c>
      <c r="K2043" s="86"/>
      <c r="L2043" s="86"/>
    </row>
    <row r="2044" spans="1:12" ht="24" customHeight="1" x14ac:dyDescent="0.2">
      <c r="A2044" s="34" t="s">
        <v>24</v>
      </c>
      <c r="B2044" s="35" t="s">
        <v>52</v>
      </c>
      <c r="C2044" s="34" t="s">
        <v>26</v>
      </c>
      <c r="D2044" s="34" t="s">
        <v>53</v>
      </c>
      <c r="E2044" s="33" t="s">
        <v>29</v>
      </c>
      <c r="F2044" s="94" t="s">
        <v>664</v>
      </c>
      <c r="G2044" s="94"/>
      <c r="H2044" s="94">
        <v>0.1841825</v>
      </c>
      <c r="I2044" s="94"/>
      <c r="J2044" s="95">
        <v>1.11E-2</v>
      </c>
      <c r="K2044" s="95"/>
      <c r="L2044" s="95"/>
    </row>
    <row r="2045" spans="1:12" ht="17.100000000000001" customHeight="1" x14ac:dyDescent="0.2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 t="s">
        <v>594</v>
      </c>
      <c r="K2045" s="29"/>
      <c r="L2045" s="29" t="s">
        <v>681</v>
      </c>
    </row>
    <row r="2046" spans="1:12" x14ac:dyDescent="0.2">
      <c r="A2046" s="80" t="s">
        <v>51</v>
      </c>
      <c r="B2046" s="80"/>
      <c r="C2046" s="80"/>
      <c r="D2046" s="80"/>
      <c r="E2046" s="80"/>
      <c r="F2046" s="80"/>
      <c r="G2046" s="80"/>
      <c r="H2046" s="80"/>
      <c r="I2046" s="32"/>
      <c r="J2046" s="32"/>
      <c r="K2046" s="32"/>
      <c r="L2046" s="32"/>
    </row>
    <row r="2047" spans="1:12" ht="17.100000000000001" customHeight="1" x14ac:dyDescent="0.2">
      <c r="A2047" s="32" t="s">
        <v>598</v>
      </c>
      <c r="B2047" s="29" t="s">
        <v>10</v>
      </c>
      <c r="C2047" s="32" t="s">
        <v>11</v>
      </c>
      <c r="D2047" s="32" t="s">
        <v>12</v>
      </c>
      <c r="E2047" s="28" t="s">
        <v>14</v>
      </c>
      <c r="F2047" s="86" t="s">
        <v>16</v>
      </c>
      <c r="G2047" s="86"/>
      <c r="H2047" s="86" t="s">
        <v>597</v>
      </c>
      <c r="I2047" s="86"/>
      <c r="J2047" s="86" t="s">
        <v>17</v>
      </c>
      <c r="K2047" s="86"/>
      <c r="L2047" s="86"/>
    </row>
    <row r="2048" spans="1:12" ht="24" customHeight="1" x14ac:dyDescent="0.2">
      <c r="A2048" s="34" t="s">
        <v>24</v>
      </c>
      <c r="B2048" s="35" t="s">
        <v>436</v>
      </c>
      <c r="C2048" s="34" t="s">
        <v>26</v>
      </c>
      <c r="D2048" s="34" t="s">
        <v>437</v>
      </c>
      <c r="E2048" s="33" t="s">
        <v>29</v>
      </c>
      <c r="F2048" s="94" t="s">
        <v>662</v>
      </c>
      <c r="G2048" s="94"/>
      <c r="H2048" s="94">
        <v>0.1841825</v>
      </c>
      <c r="I2048" s="94"/>
      <c r="J2048" s="95">
        <v>0.20810000000000001</v>
      </c>
      <c r="K2048" s="95"/>
      <c r="L2048" s="95"/>
    </row>
    <row r="2049" spans="1:12" ht="24" customHeight="1" x14ac:dyDescent="0.2">
      <c r="A2049" s="34" t="s">
        <v>24</v>
      </c>
      <c r="B2049" s="35" t="s">
        <v>49</v>
      </c>
      <c r="C2049" s="34" t="s">
        <v>26</v>
      </c>
      <c r="D2049" s="34" t="s">
        <v>50</v>
      </c>
      <c r="E2049" s="33" t="s">
        <v>29</v>
      </c>
      <c r="F2049" s="94" t="s">
        <v>661</v>
      </c>
      <c r="G2049" s="94"/>
      <c r="H2049" s="94">
        <v>0.1841825</v>
      </c>
      <c r="I2049" s="94"/>
      <c r="J2049" s="95">
        <v>0.1492</v>
      </c>
      <c r="K2049" s="95"/>
      <c r="L2049" s="95"/>
    </row>
    <row r="2050" spans="1:12" ht="17.100000000000001" customHeight="1" x14ac:dyDescent="0.2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 t="s">
        <v>594</v>
      </c>
      <c r="K2050" s="29"/>
      <c r="L2050" s="29" t="s">
        <v>680</v>
      </c>
    </row>
    <row r="2051" spans="1:12" ht="17.100000000000001" customHeight="1" x14ac:dyDescent="0.2">
      <c r="A2051" s="32" t="s">
        <v>592</v>
      </c>
      <c r="B2051" s="32"/>
      <c r="C2051" s="32"/>
      <c r="D2051" s="32"/>
      <c r="E2051" s="32"/>
      <c r="F2051" s="32"/>
      <c r="G2051" s="32"/>
      <c r="H2051" s="32"/>
      <c r="I2051" s="32"/>
      <c r="J2051" s="32"/>
      <c r="K2051" s="32"/>
      <c r="L2051" s="32"/>
    </row>
    <row r="2052" spans="1:12" ht="17.100000000000001" customHeight="1" x14ac:dyDescent="0.2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 t="s">
        <v>591</v>
      </c>
      <c r="K2052" s="29"/>
      <c r="L2052" s="29" t="s">
        <v>679</v>
      </c>
    </row>
    <row r="2053" spans="1:12" ht="17.100000000000001" customHeight="1" x14ac:dyDescent="0.2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 t="s">
        <v>589</v>
      </c>
      <c r="K2053" s="29" t="s">
        <v>588</v>
      </c>
      <c r="L2053" s="29" t="s">
        <v>678</v>
      </c>
    </row>
    <row r="2054" spans="1:12" ht="17.100000000000001" customHeight="1" x14ac:dyDescent="0.2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 t="s">
        <v>586</v>
      </c>
      <c r="K2054" s="29"/>
      <c r="L2054" s="29" t="s">
        <v>677</v>
      </c>
    </row>
    <row r="2055" spans="1:12" ht="17.100000000000001" customHeight="1" x14ac:dyDescent="0.2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 t="s">
        <v>584</v>
      </c>
      <c r="K2055" s="29" t="s">
        <v>6</v>
      </c>
      <c r="L2055" s="29" t="s">
        <v>676</v>
      </c>
    </row>
    <row r="2056" spans="1:12" ht="17.100000000000001" customHeight="1" x14ac:dyDescent="0.2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 t="s">
        <v>582</v>
      </c>
      <c r="K2056" s="29"/>
      <c r="L2056" s="29" t="s">
        <v>675</v>
      </c>
    </row>
    <row r="2057" spans="1:12" ht="30" customHeight="1" x14ac:dyDescent="0.2">
      <c r="A2057" s="28"/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</row>
    <row r="2058" spans="1:12" ht="24" customHeight="1" x14ac:dyDescent="0.2">
      <c r="A2058" s="38" t="s">
        <v>785</v>
      </c>
      <c r="B2058" s="36" t="s">
        <v>345</v>
      </c>
      <c r="C2058" s="38" t="s">
        <v>26</v>
      </c>
      <c r="D2058" s="38" t="s">
        <v>346</v>
      </c>
      <c r="E2058" s="37" t="s">
        <v>106</v>
      </c>
      <c r="F2058" s="36"/>
      <c r="G2058" s="36"/>
      <c r="H2058" s="36"/>
      <c r="I2058" s="36"/>
      <c r="J2058" s="36"/>
      <c r="K2058" s="36"/>
      <c r="L2058" s="36"/>
    </row>
    <row r="2059" spans="1:12" x14ac:dyDescent="0.2">
      <c r="A2059" s="80" t="s">
        <v>46</v>
      </c>
      <c r="B2059" s="80"/>
      <c r="C2059" s="80"/>
      <c r="D2059" s="80"/>
      <c r="E2059" s="80"/>
      <c r="F2059" s="80"/>
      <c r="G2059" s="80"/>
      <c r="H2059" s="80"/>
      <c r="I2059" s="32"/>
      <c r="J2059" s="32"/>
      <c r="K2059" s="32"/>
      <c r="L2059" s="32"/>
    </row>
    <row r="2060" spans="1:12" ht="17.100000000000001" customHeight="1" x14ac:dyDescent="0.2">
      <c r="A2060" s="32" t="s">
        <v>598</v>
      </c>
      <c r="B2060" s="29" t="s">
        <v>10</v>
      </c>
      <c r="C2060" s="32" t="s">
        <v>11</v>
      </c>
      <c r="D2060" s="32" t="s">
        <v>12</v>
      </c>
      <c r="E2060" s="28" t="s">
        <v>14</v>
      </c>
      <c r="F2060" s="86" t="s">
        <v>16</v>
      </c>
      <c r="G2060" s="86"/>
      <c r="H2060" s="86" t="s">
        <v>597</v>
      </c>
      <c r="I2060" s="86"/>
      <c r="J2060" s="86" t="s">
        <v>17</v>
      </c>
      <c r="K2060" s="86"/>
      <c r="L2060" s="86"/>
    </row>
    <row r="2061" spans="1:12" ht="24" customHeight="1" x14ac:dyDescent="0.2">
      <c r="A2061" s="34" t="s">
        <v>24</v>
      </c>
      <c r="B2061" s="35" t="s">
        <v>438</v>
      </c>
      <c r="C2061" s="34" t="s">
        <v>26</v>
      </c>
      <c r="D2061" s="34" t="s">
        <v>439</v>
      </c>
      <c r="E2061" s="33" t="s">
        <v>29</v>
      </c>
      <c r="F2061" s="94" t="s">
        <v>666</v>
      </c>
      <c r="G2061" s="94"/>
      <c r="H2061" s="94">
        <v>0.50667910000000005</v>
      </c>
      <c r="I2061" s="94"/>
      <c r="J2061" s="95">
        <v>0.54210000000000003</v>
      </c>
      <c r="K2061" s="95"/>
      <c r="L2061" s="95"/>
    </row>
    <row r="2062" spans="1:12" ht="24" customHeight="1" x14ac:dyDescent="0.2">
      <c r="A2062" s="34" t="s">
        <v>24</v>
      </c>
      <c r="B2062" s="35" t="s">
        <v>440</v>
      </c>
      <c r="C2062" s="34" t="s">
        <v>26</v>
      </c>
      <c r="D2062" s="34" t="s">
        <v>441</v>
      </c>
      <c r="E2062" s="33" t="s">
        <v>29</v>
      </c>
      <c r="F2062" s="94" t="s">
        <v>673</v>
      </c>
      <c r="G2062" s="94"/>
      <c r="H2062" s="94">
        <v>0.50667910000000005</v>
      </c>
      <c r="I2062" s="94"/>
      <c r="J2062" s="95">
        <v>0.3952</v>
      </c>
      <c r="K2062" s="95"/>
      <c r="L2062" s="95"/>
    </row>
    <row r="2063" spans="1:12" ht="17.100000000000001" customHeight="1" x14ac:dyDescent="0.2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 t="s">
        <v>594</v>
      </c>
      <c r="K2063" s="29"/>
      <c r="L2063" s="29" t="s">
        <v>672</v>
      </c>
    </row>
    <row r="2064" spans="1:12" x14ac:dyDescent="0.2">
      <c r="A2064" s="80" t="s">
        <v>28</v>
      </c>
      <c r="B2064" s="80"/>
      <c r="C2064" s="80"/>
      <c r="D2064" s="80"/>
      <c r="E2064" s="80"/>
      <c r="F2064" s="80"/>
      <c r="G2064" s="80"/>
      <c r="H2064" s="80"/>
      <c r="I2064" s="32"/>
      <c r="J2064" s="32"/>
      <c r="K2064" s="32"/>
      <c r="L2064" s="32"/>
    </row>
    <row r="2065" spans="1:12" ht="17.100000000000001" customHeight="1" x14ac:dyDescent="0.2">
      <c r="A2065" s="32" t="s">
        <v>598</v>
      </c>
      <c r="B2065" s="29" t="s">
        <v>10</v>
      </c>
      <c r="C2065" s="32" t="s">
        <v>11</v>
      </c>
      <c r="D2065" s="32" t="s">
        <v>12</v>
      </c>
      <c r="E2065" s="28" t="s">
        <v>14</v>
      </c>
      <c r="F2065" s="86" t="s">
        <v>16</v>
      </c>
      <c r="G2065" s="86"/>
      <c r="H2065" s="86" t="s">
        <v>597</v>
      </c>
      <c r="I2065" s="86"/>
      <c r="J2065" s="86" t="s">
        <v>17</v>
      </c>
      <c r="K2065" s="86"/>
      <c r="L2065" s="86"/>
    </row>
    <row r="2066" spans="1:12" ht="24" customHeight="1" x14ac:dyDescent="0.2">
      <c r="A2066" s="34" t="s">
        <v>24</v>
      </c>
      <c r="B2066" s="35" t="s">
        <v>133</v>
      </c>
      <c r="C2066" s="34" t="s">
        <v>26</v>
      </c>
      <c r="D2066" s="34" t="s">
        <v>134</v>
      </c>
      <c r="E2066" s="33" t="s">
        <v>29</v>
      </c>
      <c r="F2066" s="94" t="s">
        <v>644</v>
      </c>
      <c r="G2066" s="94"/>
      <c r="H2066" s="94">
        <v>0.26109680000000002</v>
      </c>
      <c r="I2066" s="94"/>
      <c r="J2066" s="95">
        <v>3.3915999999999999</v>
      </c>
      <c r="K2066" s="95"/>
      <c r="L2066" s="95"/>
    </row>
    <row r="2067" spans="1:12" ht="24" customHeight="1" x14ac:dyDescent="0.2">
      <c r="A2067" s="34" t="s">
        <v>24</v>
      </c>
      <c r="B2067" s="35" t="s">
        <v>131</v>
      </c>
      <c r="C2067" s="34" t="s">
        <v>26</v>
      </c>
      <c r="D2067" s="34" t="s">
        <v>132</v>
      </c>
      <c r="E2067" s="33" t="s">
        <v>29</v>
      </c>
      <c r="F2067" s="94" t="s">
        <v>643</v>
      </c>
      <c r="G2067" s="94"/>
      <c r="H2067" s="94">
        <v>0.26109680000000002</v>
      </c>
      <c r="I2067" s="94"/>
      <c r="J2067" s="95">
        <v>4.0077999999999996</v>
      </c>
      <c r="K2067" s="95"/>
      <c r="L2067" s="95"/>
    </row>
    <row r="2068" spans="1:12" ht="17.100000000000001" customHeight="1" x14ac:dyDescent="0.2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 t="s">
        <v>594</v>
      </c>
      <c r="K2068" s="29"/>
      <c r="L2068" s="29" t="s">
        <v>671</v>
      </c>
    </row>
    <row r="2069" spans="1:12" x14ac:dyDescent="0.2">
      <c r="A2069" s="80" t="s">
        <v>103</v>
      </c>
      <c r="B2069" s="80"/>
      <c r="C2069" s="80"/>
      <c r="D2069" s="80"/>
      <c r="E2069" s="80"/>
      <c r="F2069" s="80"/>
      <c r="G2069" s="80"/>
      <c r="H2069" s="80"/>
      <c r="I2069" s="32"/>
      <c r="J2069" s="32"/>
      <c r="K2069" s="32"/>
      <c r="L2069" s="32"/>
    </row>
    <row r="2070" spans="1:12" ht="17.100000000000001" customHeight="1" x14ac:dyDescent="0.2">
      <c r="A2070" s="32" t="s">
        <v>598</v>
      </c>
      <c r="B2070" s="29" t="s">
        <v>10</v>
      </c>
      <c r="C2070" s="32" t="s">
        <v>11</v>
      </c>
      <c r="D2070" s="32" t="s">
        <v>12</v>
      </c>
      <c r="E2070" s="28" t="s">
        <v>14</v>
      </c>
      <c r="F2070" s="86" t="s">
        <v>16</v>
      </c>
      <c r="G2070" s="86"/>
      <c r="H2070" s="86" t="s">
        <v>597</v>
      </c>
      <c r="I2070" s="86"/>
      <c r="J2070" s="86" t="s">
        <v>17</v>
      </c>
      <c r="K2070" s="86"/>
      <c r="L2070" s="86"/>
    </row>
    <row r="2071" spans="1:12" ht="24" customHeight="1" x14ac:dyDescent="0.2">
      <c r="A2071" s="34" t="s">
        <v>24</v>
      </c>
      <c r="B2071" s="35" t="s">
        <v>349</v>
      </c>
      <c r="C2071" s="34" t="s">
        <v>26</v>
      </c>
      <c r="D2071" s="34" t="s">
        <v>350</v>
      </c>
      <c r="E2071" s="33" t="s">
        <v>106</v>
      </c>
      <c r="F2071" s="94" t="s">
        <v>670</v>
      </c>
      <c r="G2071" s="94"/>
      <c r="H2071" s="94">
        <v>1.05</v>
      </c>
      <c r="I2071" s="94"/>
      <c r="J2071" s="95">
        <v>16.66</v>
      </c>
      <c r="K2071" s="95"/>
      <c r="L2071" s="95"/>
    </row>
    <row r="2072" spans="1:12" ht="36" customHeight="1" x14ac:dyDescent="0.2">
      <c r="A2072" s="34" t="s">
        <v>24</v>
      </c>
      <c r="B2072" s="35" t="s">
        <v>573</v>
      </c>
      <c r="C2072" s="34" t="s">
        <v>26</v>
      </c>
      <c r="D2072" s="34" t="s">
        <v>574</v>
      </c>
      <c r="E2072" s="33" t="s">
        <v>23</v>
      </c>
      <c r="F2072" s="94" t="s">
        <v>669</v>
      </c>
      <c r="G2072" s="94"/>
      <c r="H2072" s="94">
        <v>0.99779260000000003</v>
      </c>
      <c r="I2072" s="94"/>
      <c r="J2072" s="95">
        <v>0.26939999999999997</v>
      </c>
      <c r="K2072" s="95"/>
      <c r="L2072" s="95"/>
    </row>
    <row r="2073" spans="1:12" ht="24" customHeight="1" x14ac:dyDescent="0.2">
      <c r="A2073" s="34" t="s">
        <v>24</v>
      </c>
      <c r="B2073" s="35" t="s">
        <v>575</v>
      </c>
      <c r="C2073" s="34" t="s">
        <v>26</v>
      </c>
      <c r="D2073" s="34" t="s">
        <v>576</v>
      </c>
      <c r="E2073" s="33" t="s">
        <v>23</v>
      </c>
      <c r="F2073" s="94" t="s">
        <v>668</v>
      </c>
      <c r="G2073" s="94"/>
      <c r="H2073" s="94">
        <v>0.49889630000000001</v>
      </c>
      <c r="I2073" s="94"/>
      <c r="J2073" s="95">
        <v>3.9462999999999999</v>
      </c>
      <c r="K2073" s="95"/>
      <c r="L2073" s="95"/>
    </row>
    <row r="2074" spans="1:12" ht="17.100000000000001" customHeight="1" x14ac:dyDescent="0.2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 t="s">
        <v>594</v>
      </c>
      <c r="K2074" s="29"/>
      <c r="L2074" s="29" t="s">
        <v>667</v>
      </c>
    </row>
    <row r="2075" spans="1:12" x14ac:dyDescent="0.2">
      <c r="A2075" s="80" t="s">
        <v>444</v>
      </c>
      <c r="B2075" s="80"/>
      <c r="C2075" s="80"/>
      <c r="D2075" s="80"/>
      <c r="E2075" s="80"/>
      <c r="F2075" s="80"/>
      <c r="G2075" s="80"/>
      <c r="H2075" s="80"/>
      <c r="I2075" s="32"/>
      <c r="J2075" s="32"/>
      <c r="K2075" s="32"/>
      <c r="L2075" s="32"/>
    </row>
    <row r="2076" spans="1:12" ht="17.100000000000001" customHeight="1" x14ac:dyDescent="0.2">
      <c r="A2076" s="32" t="s">
        <v>598</v>
      </c>
      <c r="B2076" s="29" t="s">
        <v>10</v>
      </c>
      <c r="C2076" s="32" t="s">
        <v>11</v>
      </c>
      <c r="D2076" s="32" t="s">
        <v>12</v>
      </c>
      <c r="E2076" s="28" t="s">
        <v>14</v>
      </c>
      <c r="F2076" s="86" t="s">
        <v>16</v>
      </c>
      <c r="G2076" s="86"/>
      <c r="H2076" s="86" t="s">
        <v>597</v>
      </c>
      <c r="I2076" s="86"/>
      <c r="J2076" s="86" t="s">
        <v>17</v>
      </c>
      <c r="K2076" s="86"/>
      <c r="L2076" s="86"/>
    </row>
    <row r="2077" spans="1:12" ht="24" customHeight="1" x14ac:dyDescent="0.2">
      <c r="A2077" s="34" t="s">
        <v>24</v>
      </c>
      <c r="B2077" s="35" t="s">
        <v>442</v>
      </c>
      <c r="C2077" s="34" t="s">
        <v>26</v>
      </c>
      <c r="D2077" s="34" t="s">
        <v>443</v>
      </c>
      <c r="E2077" s="33" t="s">
        <v>29</v>
      </c>
      <c r="F2077" s="94" t="s">
        <v>666</v>
      </c>
      <c r="G2077" s="94"/>
      <c r="H2077" s="94">
        <v>0.50667910000000005</v>
      </c>
      <c r="I2077" s="94"/>
      <c r="J2077" s="95">
        <v>0.54210000000000003</v>
      </c>
      <c r="K2077" s="95"/>
      <c r="L2077" s="95"/>
    </row>
    <row r="2078" spans="1:12" ht="17.100000000000001" customHeight="1" x14ac:dyDescent="0.2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 t="s">
        <v>594</v>
      </c>
      <c r="K2078" s="29"/>
      <c r="L2078" s="29" t="s">
        <v>665</v>
      </c>
    </row>
    <row r="2079" spans="1:12" x14ac:dyDescent="0.2">
      <c r="A2079" s="80" t="s">
        <v>54</v>
      </c>
      <c r="B2079" s="80"/>
      <c r="C2079" s="80"/>
      <c r="D2079" s="80"/>
      <c r="E2079" s="80"/>
      <c r="F2079" s="80"/>
      <c r="G2079" s="80"/>
      <c r="H2079" s="80"/>
      <c r="I2079" s="32"/>
      <c r="J2079" s="32"/>
      <c r="K2079" s="32"/>
      <c r="L2079" s="32"/>
    </row>
    <row r="2080" spans="1:12" ht="17.100000000000001" customHeight="1" x14ac:dyDescent="0.2">
      <c r="A2080" s="32" t="s">
        <v>598</v>
      </c>
      <c r="B2080" s="29" t="s">
        <v>10</v>
      </c>
      <c r="C2080" s="32" t="s">
        <v>11</v>
      </c>
      <c r="D2080" s="32" t="s">
        <v>12</v>
      </c>
      <c r="E2080" s="28" t="s">
        <v>14</v>
      </c>
      <c r="F2080" s="86" t="s">
        <v>16</v>
      </c>
      <c r="G2080" s="86"/>
      <c r="H2080" s="86" t="s">
        <v>597</v>
      </c>
      <c r="I2080" s="86"/>
      <c r="J2080" s="86" t="s">
        <v>17</v>
      </c>
      <c r="K2080" s="86"/>
      <c r="L2080" s="86"/>
    </row>
    <row r="2081" spans="1:12" ht="24" customHeight="1" x14ac:dyDescent="0.2">
      <c r="A2081" s="34" t="s">
        <v>24</v>
      </c>
      <c r="B2081" s="35" t="s">
        <v>52</v>
      </c>
      <c r="C2081" s="34" t="s">
        <v>26</v>
      </c>
      <c r="D2081" s="34" t="s">
        <v>53</v>
      </c>
      <c r="E2081" s="33" t="s">
        <v>29</v>
      </c>
      <c r="F2081" s="94" t="s">
        <v>664</v>
      </c>
      <c r="G2081" s="94"/>
      <c r="H2081" s="94">
        <v>0.50667910000000005</v>
      </c>
      <c r="I2081" s="94"/>
      <c r="J2081" s="95">
        <v>3.04E-2</v>
      </c>
      <c r="K2081" s="95"/>
      <c r="L2081" s="95"/>
    </row>
    <row r="2082" spans="1:12" ht="17.100000000000001" customHeight="1" x14ac:dyDescent="0.2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 t="s">
        <v>594</v>
      </c>
      <c r="K2082" s="29"/>
      <c r="L2082" s="29" t="s">
        <v>663</v>
      </c>
    </row>
    <row r="2083" spans="1:12" x14ac:dyDescent="0.2">
      <c r="A2083" s="80" t="s">
        <v>51</v>
      </c>
      <c r="B2083" s="80"/>
      <c r="C2083" s="80"/>
      <c r="D2083" s="80"/>
      <c r="E2083" s="80"/>
      <c r="F2083" s="80"/>
      <c r="G2083" s="80"/>
      <c r="H2083" s="80"/>
      <c r="I2083" s="32"/>
      <c r="J2083" s="32"/>
      <c r="K2083" s="32"/>
      <c r="L2083" s="32"/>
    </row>
    <row r="2084" spans="1:12" ht="17.100000000000001" customHeight="1" x14ac:dyDescent="0.2">
      <c r="A2084" s="32" t="s">
        <v>598</v>
      </c>
      <c r="B2084" s="29" t="s">
        <v>10</v>
      </c>
      <c r="C2084" s="32" t="s">
        <v>11</v>
      </c>
      <c r="D2084" s="32" t="s">
        <v>12</v>
      </c>
      <c r="E2084" s="28" t="s">
        <v>14</v>
      </c>
      <c r="F2084" s="86" t="s">
        <v>16</v>
      </c>
      <c r="G2084" s="86"/>
      <c r="H2084" s="86" t="s">
        <v>597</v>
      </c>
      <c r="I2084" s="86"/>
      <c r="J2084" s="86" t="s">
        <v>17</v>
      </c>
      <c r="K2084" s="86"/>
      <c r="L2084" s="86"/>
    </row>
    <row r="2085" spans="1:12" ht="24" customHeight="1" x14ac:dyDescent="0.2">
      <c r="A2085" s="34" t="s">
        <v>24</v>
      </c>
      <c r="B2085" s="35" t="s">
        <v>436</v>
      </c>
      <c r="C2085" s="34" t="s">
        <v>26</v>
      </c>
      <c r="D2085" s="34" t="s">
        <v>437</v>
      </c>
      <c r="E2085" s="33" t="s">
        <v>29</v>
      </c>
      <c r="F2085" s="94" t="s">
        <v>662</v>
      </c>
      <c r="G2085" s="94"/>
      <c r="H2085" s="94">
        <v>0.50667910000000005</v>
      </c>
      <c r="I2085" s="94"/>
      <c r="J2085" s="95">
        <v>0.57250000000000001</v>
      </c>
      <c r="K2085" s="95"/>
      <c r="L2085" s="95"/>
    </row>
    <row r="2086" spans="1:12" ht="24" customHeight="1" x14ac:dyDescent="0.2">
      <c r="A2086" s="34" t="s">
        <v>24</v>
      </c>
      <c r="B2086" s="35" t="s">
        <v>49</v>
      </c>
      <c r="C2086" s="34" t="s">
        <v>26</v>
      </c>
      <c r="D2086" s="34" t="s">
        <v>50</v>
      </c>
      <c r="E2086" s="33" t="s">
        <v>29</v>
      </c>
      <c r="F2086" s="94" t="s">
        <v>661</v>
      </c>
      <c r="G2086" s="94"/>
      <c r="H2086" s="94">
        <v>0.50667910000000005</v>
      </c>
      <c r="I2086" s="94"/>
      <c r="J2086" s="95">
        <v>0.41039999999999999</v>
      </c>
      <c r="K2086" s="95"/>
      <c r="L2086" s="95"/>
    </row>
    <row r="2087" spans="1:12" ht="17.100000000000001" customHeight="1" x14ac:dyDescent="0.2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 t="s">
        <v>594</v>
      </c>
      <c r="K2087" s="29"/>
      <c r="L2087" s="29" t="s">
        <v>660</v>
      </c>
    </row>
    <row r="2088" spans="1:12" ht="17.100000000000001" customHeight="1" x14ac:dyDescent="0.2">
      <c r="A2088" s="32" t="s">
        <v>592</v>
      </c>
      <c r="B2088" s="32"/>
      <c r="C2088" s="32"/>
      <c r="D2088" s="32"/>
      <c r="E2088" s="32"/>
      <c r="F2088" s="32"/>
      <c r="G2088" s="32"/>
      <c r="H2088" s="32"/>
      <c r="I2088" s="32"/>
      <c r="J2088" s="32"/>
      <c r="K2088" s="32"/>
      <c r="L2088" s="32"/>
    </row>
    <row r="2089" spans="1:12" ht="17.100000000000001" customHeight="1" x14ac:dyDescent="0.2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 t="s">
        <v>591</v>
      </c>
      <c r="K2089" s="29"/>
      <c r="L2089" s="29" t="s">
        <v>659</v>
      </c>
    </row>
    <row r="2090" spans="1:12" ht="17.100000000000001" customHeight="1" x14ac:dyDescent="0.2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 t="s">
        <v>589</v>
      </c>
      <c r="K2090" s="29" t="s">
        <v>588</v>
      </c>
      <c r="L2090" s="29" t="s">
        <v>658</v>
      </c>
    </row>
    <row r="2091" spans="1:12" ht="17.100000000000001" customHeight="1" x14ac:dyDescent="0.2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 t="s">
        <v>586</v>
      </c>
      <c r="K2091" s="29"/>
      <c r="L2091" s="29" t="s">
        <v>657</v>
      </c>
    </row>
    <row r="2092" spans="1:12" ht="17.100000000000001" customHeight="1" x14ac:dyDescent="0.2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 t="s">
        <v>584</v>
      </c>
      <c r="K2092" s="29" t="s">
        <v>6</v>
      </c>
      <c r="L2092" s="29" t="s">
        <v>656</v>
      </c>
    </row>
    <row r="2093" spans="1:12" ht="17.100000000000001" customHeight="1" x14ac:dyDescent="0.2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 t="s">
        <v>582</v>
      </c>
      <c r="K2093" s="29"/>
      <c r="L2093" s="29" t="s">
        <v>655</v>
      </c>
    </row>
    <row r="2094" spans="1:12" ht="30" customHeight="1" x14ac:dyDescent="0.2">
      <c r="A2094" s="28"/>
      <c r="B2094" s="28"/>
      <c r="C2094" s="28"/>
      <c r="D2094" s="28"/>
      <c r="E2094" s="28"/>
      <c r="F2094" s="28"/>
      <c r="G2094" s="28"/>
      <c r="H2094" s="28"/>
      <c r="I2094" s="28"/>
      <c r="J2094" s="28"/>
      <c r="K2094" s="28"/>
      <c r="L2094" s="28"/>
    </row>
    <row r="2095" spans="1:12" ht="24" customHeight="1" x14ac:dyDescent="0.2">
      <c r="A2095" s="38" t="s">
        <v>784</v>
      </c>
      <c r="B2095" s="36" t="s">
        <v>352</v>
      </c>
      <c r="C2095" s="38" t="s">
        <v>20</v>
      </c>
      <c r="D2095" s="38" t="s">
        <v>353</v>
      </c>
      <c r="E2095" s="37" t="s">
        <v>115</v>
      </c>
      <c r="F2095" s="36"/>
      <c r="G2095" s="36"/>
      <c r="H2095" s="36"/>
      <c r="I2095" s="36"/>
      <c r="J2095" s="36"/>
      <c r="K2095" s="36"/>
      <c r="L2095" s="36"/>
    </row>
    <row r="2096" spans="1:12" x14ac:dyDescent="0.2">
      <c r="A2096" s="80" t="s">
        <v>28</v>
      </c>
      <c r="B2096" s="80"/>
      <c r="C2096" s="80"/>
      <c r="D2096" s="80"/>
      <c r="E2096" s="80"/>
      <c r="F2096" s="80"/>
      <c r="G2096" s="80"/>
      <c r="H2096" s="80"/>
      <c r="I2096" s="32"/>
      <c r="J2096" s="32"/>
      <c r="K2096" s="32"/>
      <c r="L2096" s="32"/>
    </row>
    <row r="2097" spans="1:12" ht="17.100000000000001" customHeight="1" x14ac:dyDescent="0.2">
      <c r="A2097" s="32" t="s">
        <v>598</v>
      </c>
      <c r="B2097" s="29" t="s">
        <v>10</v>
      </c>
      <c r="C2097" s="32" t="s">
        <v>11</v>
      </c>
      <c r="D2097" s="32" t="s">
        <v>12</v>
      </c>
      <c r="E2097" s="28" t="s">
        <v>14</v>
      </c>
      <c r="F2097" s="86" t="s">
        <v>16</v>
      </c>
      <c r="G2097" s="86"/>
      <c r="H2097" s="86" t="s">
        <v>597</v>
      </c>
      <c r="I2097" s="86"/>
      <c r="J2097" s="86" t="s">
        <v>17</v>
      </c>
      <c r="K2097" s="86"/>
      <c r="L2097" s="86"/>
    </row>
    <row r="2098" spans="1:12" ht="24" customHeight="1" x14ac:dyDescent="0.2">
      <c r="A2098" s="34" t="s">
        <v>24</v>
      </c>
      <c r="B2098" s="35" t="s">
        <v>133</v>
      </c>
      <c r="C2098" s="34" t="s">
        <v>26</v>
      </c>
      <c r="D2098" s="34" t="s">
        <v>134</v>
      </c>
      <c r="E2098" s="33" t="s">
        <v>29</v>
      </c>
      <c r="F2098" s="94" t="s">
        <v>644</v>
      </c>
      <c r="G2098" s="94"/>
      <c r="H2098" s="94">
        <v>0.3298065</v>
      </c>
      <c r="I2098" s="94"/>
      <c r="J2098" s="95">
        <v>4.2842000000000002</v>
      </c>
      <c r="K2098" s="95"/>
      <c r="L2098" s="95"/>
    </row>
    <row r="2099" spans="1:12" ht="24" customHeight="1" x14ac:dyDescent="0.2">
      <c r="A2099" s="34" t="s">
        <v>24</v>
      </c>
      <c r="B2099" s="35" t="s">
        <v>131</v>
      </c>
      <c r="C2099" s="34" t="s">
        <v>26</v>
      </c>
      <c r="D2099" s="34" t="s">
        <v>132</v>
      </c>
      <c r="E2099" s="33" t="s">
        <v>29</v>
      </c>
      <c r="F2099" s="94" t="s">
        <v>643</v>
      </c>
      <c r="G2099" s="94"/>
      <c r="H2099" s="94">
        <v>0.3298065</v>
      </c>
      <c r="I2099" s="94"/>
      <c r="J2099" s="95">
        <v>5.0625</v>
      </c>
      <c r="K2099" s="95"/>
      <c r="L2099" s="95"/>
    </row>
    <row r="2100" spans="1:12" ht="17.100000000000001" customHeight="1" x14ac:dyDescent="0.2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 t="s">
        <v>594</v>
      </c>
      <c r="K2100" s="29"/>
      <c r="L2100" s="29" t="s">
        <v>653</v>
      </c>
    </row>
    <row r="2101" spans="1:12" x14ac:dyDescent="0.2">
      <c r="A2101" s="80" t="s">
        <v>103</v>
      </c>
      <c r="B2101" s="80"/>
      <c r="C2101" s="80"/>
      <c r="D2101" s="80"/>
      <c r="E2101" s="80"/>
      <c r="F2101" s="80"/>
      <c r="G2101" s="80"/>
      <c r="H2101" s="80"/>
      <c r="I2101" s="32"/>
      <c r="J2101" s="32"/>
      <c r="K2101" s="32"/>
      <c r="L2101" s="32"/>
    </row>
    <row r="2102" spans="1:12" ht="17.100000000000001" customHeight="1" x14ac:dyDescent="0.2">
      <c r="A2102" s="32" t="s">
        <v>598</v>
      </c>
      <c r="B2102" s="29" t="s">
        <v>10</v>
      </c>
      <c r="C2102" s="32" t="s">
        <v>11</v>
      </c>
      <c r="D2102" s="32" t="s">
        <v>12</v>
      </c>
      <c r="E2102" s="28" t="s">
        <v>14</v>
      </c>
      <c r="F2102" s="86" t="s">
        <v>16</v>
      </c>
      <c r="G2102" s="86"/>
      <c r="H2102" s="86" t="s">
        <v>597</v>
      </c>
      <c r="I2102" s="86"/>
      <c r="J2102" s="86" t="s">
        <v>17</v>
      </c>
      <c r="K2102" s="86"/>
      <c r="L2102" s="86"/>
    </row>
    <row r="2103" spans="1:12" ht="24" customHeight="1" x14ac:dyDescent="0.2">
      <c r="A2103" s="34" t="s">
        <v>24</v>
      </c>
      <c r="B2103" s="35" t="s">
        <v>354</v>
      </c>
      <c r="C2103" s="34" t="s">
        <v>20</v>
      </c>
      <c r="D2103" s="34" t="s">
        <v>353</v>
      </c>
      <c r="E2103" s="33" t="s">
        <v>115</v>
      </c>
      <c r="F2103" s="94" t="s">
        <v>652</v>
      </c>
      <c r="G2103" s="94"/>
      <c r="H2103" s="94">
        <v>1</v>
      </c>
      <c r="I2103" s="94"/>
      <c r="J2103" s="95">
        <v>1674.14</v>
      </c>
      <c r="K2103" s="95"/>
      <c r="L2103" s="95"/>
    </row>
    <row r="2104" spans="1:12" ht="17.100000000000001" customHeight="1" x14ac:dyDescent="0.2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 t="s">
        <v>594</v>
      </c>
      <c r="K2104" s="29"/>
      <c r="L2104" s="29" t="s">
        <v>652</v>
      </c>
    </row>
    <row r="2105" spans="1:12" ht="17.100000000000001" customHeight="1" x14ac:dyDescent="0.2">
      <c r="A2105" s="32" t="s">
        <v>592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</row>
    <row r="2106" spans="1:12" ht="17.100000000000001" customHeight="1" x14ac:dyDescent="0.2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 t="s">
        <v>591</v>
      </c>
      <c r="K2106" s="29"/>
      <c r="L2106" s="29" t="s">
        <v>651</v>
      </c>
    </row>
    <row r="2107" spans="1:12" ht="17.100000000000001" customHeight="1" x14ac:dyDescent="0.2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 t="s">
        <v>589</v>
      </c>
      <c r="K2107" s="29" t="s">
        <v>588</v>
      </c>
      <c r="L2107" s="29" t="s">
        <v>650</v>
      </c>
    </row>
    <row r="2108" spans="1:12" ht="17.100000000000001" customHeight="1" x14ac:dyDescent="0.2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 t="s">
        <v>586</v>
      </c>
      <c r="K2108" s="29"/>
      <c r="L2108" s="29" t="s">
        <v>649</v>
      </c>
    </row>
    <row r="2109" spans="1:12" ht="17.100000000000001" customHeight="1" x14ac:dyDescent="0.2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 t="s">
        <v>584</v>
      </c>
      <c r="K2109" s="29" t="s">
        <v>6</v>
      </c>
      <c r="L2109" s="29" t="s">
        <v>648</v>
      </c>
    </row>
    <row r="2110" spans="1:12" ht="17.100000000000001" customHeight="1" x14ac:dyDescent="0.2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 t="s">
        <v>582</v>
      </c>
      <c r="K2110" s="29"/>
      <c r="L2110" s="29" t="s">
        <v>647</v>
      </c>
    </row>
    <row r="2111" spans="1:12" ht="30" customHeight="1" x14ac:dyDescent="0.2">
      <c r="A2111" s="28"/>
      <c r="B2111" s="28"/>
      <c r="C2111" s="28"/>
      <c r="D2111" s="28"/>
      <c r="E2111" s="28"/>
      <c r="F2111" s="28"/>
      <c r="G2111" s="28"/>
      <c r="H2111" s="28"/>
      <c r="I2111" s="28"/>
      <c r="J2111" s="28"/>
      <c r="K2111" s="28"/>
      <c r="L2111" s="28"/>
    </row>
    <row r="2112" spans="1:12" ht="72" customHeight="1" x14ac:dyDescent="0.2">
      <c r="A2112" s="38" t="s">
        <v>783</v>
      </c>
      <c r="B2112" s="36" t="s">
        <v>356</v>
      </c>
      <c r="C2112" s="38" t="s">
        <v>20</v>
      </c>
      <c r="D2112" s="38" t="s">
        <v>357</v>
      </c>
      <c r="E2112" s="37" t="s">
        <v>23</v>
      </c>
      <c r="F2112" s="36"/>
      <c r="G2112" s="36"/>
      <c r="H2112" s="36"/>
      <c r="I2112" s="36"/>
      <c r="J2112" s="36"/>
      <c r="K2112" s="36"/>
      <c r="L2112" s="36"/>
    </row>
    <row r="2113" spans="1:12" x14ac:dyDescent="0.2">
      <c r="A2113" s="80" t="s">
        <v>46</v>
      </c>
      <c r="B2113" s="80"/>
      <c r="C2113" s="80"/>
      <c r="D2113" s="80"/>
      <c r="E2113" s="80"/>
      <c r="F2113" s="80"/>
      <c r="G2113" s="80"/>
      <c r="H2113" s="80"/>
      <c r="I2113" s="32"/>
      <c r="J2113" s="32"/>
      <c r="K2113" s="32"/>
      <c r="L2113" s="32"/>
    </row>
    <row r="2114" spans="1:12" ht="17.100000000000001" customHeight="1" x14ac:dyDescent="0.2">
      <c r="A2114" s="32" t="s">
        <v>598</v>
      </c>
      <c r="B2114" s="29" t="s">
        <v>10</v>
      </c>
      <c r="C2114" s="32" t="s">
        <v>11</v>
      </c>
      <c r="D2114" s="32" t="s">
        <v>12</v>
      </c>
      <c r="E2114" s="28" t="s">
        <v>14</v>
      </c>
      <c r="F2114" s="86" t="s">
        <v>16</v>
      </c>
      <c r="G2114" s="86"/>
      <c r="H2114" s="86" t="s">
        <v>597</v>
      </c>
      <c r="I2114" s="86"/>
      <c r="J2114" s="86" t="s">
        <v>17</v>
      </c>
      <c r="K2114" s="86"/>
      <c r="L2114" s="86"/>
    </row>
    <row r="2115" spans="1:12" ht="72" customHeight="1" x14ac:dyDescent="0.2">
      <c r="A2115" s="34" t="s">
        <v>24</v>
      </c>
      <c r="B2115" s="35" t="s">
        <v>358</v>
      </c>
      <c r="C2115" s="34" t="s">
        <v>20</v>
      </c>
      <c r="D2115" s="34" t="s">
        <v>357</v>
      </c>
      <c r="E2115" s="33" t="s">
        <v>115</v>
      </c>
      <c r="F2115" s="94" t="s">
        <v>645</v>
      </c>
      <c r="G2115" s="94"/>
      <c r="H2115" s="94">
        <v>1</v>
      </c>
      <c r="I2115" s="94"/>
      <c r="J2115" s="95">
        <v>772.01</v>
      </c>
      <c r="K2115" s="95"/>
      <c r="L2115" s="95"/>
    </row>
    <row r="2116" spans="1:12" ht="17.100000000000001" customHeight="1" x14ac:dyDescent="0.2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 t="s">
        <v>594</v>
      </c>
      <c r="K2116" s="29"/>
      <c r="L2116" s="29" t="s">
        <v>645</v>
      </c>
    </row>
    <row r="2117" spans="1:12" x14ac:dyDescent="0.2">
      <c r="A2117" s="80" t="s">
        <v>28</v>
      </c>
      <c r="B2117" s="80"/>
      <c r="C2117" s="80"/>
      <c r="D2117" s="80"/>
      <c r="E2117" s="80"/>
      <c r="F2117" s="80"/>
      <c r="G2117" s="80"/>
      <c r="H2117" s="80"/>
      <c r="I2117" s="32"/>
      <c r="J2117" s="32"/>
      <c r="K2117" s="32"/>
      <c r="L2117" s="32"/>
    </row>
    <row r="2118" spans="1:12" ht="17.100000000000001" customHeight="1" x14ac:dyDescent="0.2">
      <c r="A2118" s="32" t="s">
        <v>598</v>
      </c>
      <c r="B2118" s="29" t="s">
        <v>10</v>
      </c>
      <c r="C2118" s="32" t="s">
        <v>11</v>
      </c>
      <c r="D2118" s="32" t="s">
        <v>12</v>
      </c>
      <c r="E2118" s="28" t="s">
        <v>14</v>
      </c>
      <c r="F2118" s="86" t="s">
        <v>16</v>
      </c>
      <c r="G2118" s="86"/>
      <c r="H2118" s="86" t="s">
        <v>597</v>
      </c>
      <c r="I2118" s="86"/>
      <c r="J2118" s="86" t="s">
        <v>17</v>
      </c>
      <c r="K2118" s="86"/>
      <c r="L2118" s="86"/>
    </row>
    <row r="2119" spans="1:12" ht="24" customHeight="1" x14ac:dyDescent="0.2">
      <c r="A2119" s="34" t="s">
        <v>24</v>
      </c>
      <c r="B2119" s="35" t="s">
        <v>25</v>
      </c>
      <c r="C2119" s="34" t="s">
        <v>26</v>
      </c>
      <c r="D2119" s="34" t="s">
        <v>27</v>
      </c>
      <c r="E2119" s="33" t="s">
        <v>29</v>
      </c>
      <c r="F2119" s="94" t="s">
        <v>596</v>
      </c>
      <c r="G2119" s="94"/>
      <c r="H2119" s="94">
        <v>4.9996404999999999</v>
      </c>
      <c r="I2119" s="94"/>
      <c r="J2119" s="95">
        <v>404.02089999999998</v>
      </c>
      <c r="K2119" s="95"/>
      <c r="L2119" s="95"/>
    </row>
    <row r="2120" spans="1:12" ht="24" customHeight="1" x14ac:dyDescent="0.2">
      <c r="A2120" s="34" t="s">
        <v>24</v>
      </c>
      <c r="B2120" s="35" t="s">
        <v>133</v>
      </c>
      <c r="C2120" s="34" t="s">
        <v>26</v>
      </c>
      <c r="D2120" s="34" t="s">
        <v>134</v>
      </c>
      <c r="E2120" s="33" t="s">
        <v>29</v>
      </c>
      <c r="F2120" s="94" t="s">
        <v>644</v>
      </c>
      <c r="G2120" s="94"/>
      <c r="H2120" s="94">
        <v>9.9992809999999999</v>
      </c>
      <c r="I2120" s="94"/>
      <c r="J2120" s="95">
        <v>129.89070000000001</v>
      </c>
      <c r="K2120" s="95"/>
      <c r="L2120" s="95"/>
    </row>
    <row r="2121" spans="1:12" ht="24" customHeight="1" x14ac:dyDescent="0.2">
      <c r="A2121" s="34" t="s">
        <v>24</v>
      </c>
      <c r="B2121" s="35" t="s">
        <v>131</v>
      </c>
      <c r="C2121" s="34" t="s">
        <v>26</v>
      </c>
      <c r="D2121" s="34" t="s">
        <v>132</v>
      </c>
      <c r="E2121" s="33" t="s">
        <v>29</v>
      </c>
      <c r="F2121" s="94" t="s">
        <v>643</v>
      </c>
      <c r="G2121" s="94"/>
      <c r="H2121" s="94">
        <v>9.9992809999999999</v>
      </c>
      <c r="I2121" s="94"/>
      <c r="J2121" s="95">
        <v>153.489</v>
      </c>
      <c r="K2121" s="95"/>
      <c r="L2121" s="95"/>
    </row>
    <row r="2122" spans="1:12" ht="17.100000000000001" customHeight="1" x14ac:dyDescent="0.2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 t="s">
        <v>594</v>
      </c>
      <c r="K2122" s="29"/>
      <c r="L2122" s="29" t="s">
        <v>642</v>
      </c>
    </row>
    <row r="2123" spans="1:12" ht="17.100000000000001" customHeight="1" x14ac:dyDescent="0.2">
      <c r="A2123" s="32" t="s">
        <v>592</v>
      </c>
      <c r="B2123" s="32"/>
      <c r="C2123" s="32"/>
      <c r="D2123" s="32"/>
      <c r="E2123" s="32"/>
      <c r="F2123" s="32"/>
      <c r="G2123" s="32"/>
      <c r="H2123" s="32"/>
      <c r="I2123" s="32"/>
      <c r="J2123" s="32"/>
      <c r="K2123" s="32"/>
      <c r="L2123" s="32"/>
    </row>
    <row r="2124" spans="1:12" ht="17.100000000000001" customHeight="1" x14ac:dyDescent="0.2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 t="s">
        <v>591</v>
      </c>
      <c r="K2124" s="29"/>
      <c r="L2124" s="29" t="s">
        <v>641</v>
      </c>
    </row>
    <row r="2125" spans="1:12" ht="17.100000000000001" customHeight="1" x14ac:dyDescent="0.2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 t="s">
        <v>589</v>
      </c>
      <c r="K2125" s="29" t="s">
        <v>588</v>
      </c>
      <c r="L2125" s="29" t="s">
        <v>640</v>
      </c>
    </row>
    <row r="2126" spans="1:12" ht="17.100000000000001" customHeight="1" x14ac:dyDescent="0.2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 t="s">
        <v>586</v>
      </c>
      <c r="K2126" s="29"/>
      <c r="L2126" s="29" t="s">
        <v>639</v>
      </c>
    </row>
    <row r="2127" spans="1:12" ht="17.100000000000001" customHeight="1" x14ac:dyDescent="0.2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 t="s">
        <v>584</v>
      </c>
      <c r="K2127" s="29" t="s">
        <v>6</v>
      </c>
      <c r="L2127" s="29" t="s">
        <v>638</v>
      </c>
    </row>
    <row r="2128" spans="1:12" ht="17.100000000000001" customHeight="1" x14ac:dyDescent="0.2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 t="s">
        <v>582</v>
      </c>
      <c r="K2128" s="29"/>
      <c r="L2128" s="29" t="s">
        <v>637</v>
      </c>
    </row>
    <row r="2129" spans="1:12" ht="30" customHeight="1" x14ac:dyDescent="0.2">
      <c r="A2129" s="28"/>
      <c r="B2129" s="28"/>
      <c r="C2129" s="28"/>
      <c r="D2129" s="28"/>
      <c r="E2129" s="28"/>
      <c r="F2129" s="28"/>
      <c r="G2129" s="28"/>
      <c r="H2129" s="28"/>
      <c r="I2129" s="28"/>
      <c r="J2129" s="28"/>
      <c r="K2129" s="28"/>
      <c r="L2129" s="28"/>
    </row>
    <row r="2130" spans="1:12" ht="36" customHeight="1" x14ac:dyDescent="0.2">
      <c r="A2130" s="38" t="s">
        <v>782</v>
      </c>
      <c r="B2130" s="36" t="s">
        <v>287</v>
      </c>
      <c r="C2130" s="38" t="s">
        <v>26</v>
      </c>
      <c r="D2130" s="38" t="s">
        <v>288</v>
      </c>
      <c r="E2130" s="37" t="s">
        <v>106</v>
      </c>
      <c r="F2130" s="36"/>
      <c r="G2130" s="36"/>
      <c r="H2130" s="36"/>
      <c r="I2130" s="36"/>
      <c r="J2130" s="36"/>
      <c r="K2130" s="36"/>
      <c r="L2130" s="36"/>
    </row>
    <row r="2131" spans="1:12" x14ac:dyDescent="0.2">
      <c r="A2131" s="80" t="s">
        <v>46</v>
      </c>
      <c r="B2131" s="80"/>
      <c r="C2131" s="80"/>
      <c r="D2131" s="80"/>
      <c r="E2131" s="80"/>
      <c r="F2131" s="80"/>
      <c r="G2131" s="80"/>
      <c r="H2131" s="80"/>
      <c r="I2131" s="32"/>
      <c r="J2131" s="32"/>
      <c r="K2131" s="32"/>
      <c r="L2131" s="32"/>
    </row>
    <row r="2132" spans="1:12" ht="17.100000000000001" customHeight="1" x14ac:dyDescent="0.2">
      <c r="A2132" s="32" t="s">
        <v>598</v>
      </c>
      <c r="B2132" s="29" t="s">
        <v>10</v>
      </c>
      <c r="C2132" s="32" t="s">
        <v>11</v>
      </c>
      <c r="D2132" s="32" t="s">
        <v>12</v>
      </c>
      <c r="E2132" s="28" t="s">
        <v>14</v>
      </c>
      <c r="F2132" s="86" t="s">
        <v>16</v>
      </c>
      <c r="G2132" s="86"/>
      <c r="H2132" s="86" t="s">
        <v>597</v>
      </c>
      <c r="I2132" s="86"/>
      <c r="J2132" s="86" t="s">
        <v>17</v>
      </c>
      <c r="K2132" s="86"/>
      <c r="L2132" s="86"/>
    </row>
    <row r="2133" spans="1:12" ht="24" customHeight="1" x14ac:dyDescent="0.2">
      <c r="A2133" s="34" t="s">
        <v>24</v>
      </c>
      <c r="B2133" s="35" t="s">
        <v>438</v>
      </c>
      <c r="C2133" s="34" t="s">
        <v>26</v>
      </c>
      <c r="D2133" s="34" t="s">
        <v>439</v>
      </c>
      <c r="E2133" s="33" t="s">
        <v>29</v>
      </c>
      <c r="F2133" s="94" t="s">
        <v>666</v>
      </c>
      <c r="G2133" s="94"/>
      <c r="H2133" s="94">
        <v>0.2005083</v>
      </c>
      <c r="I2133" s="94"/>
      <c r="J2133" s="95">
        <v>0.2145</v>
      </c>
      <c r="K2133" s="95"/>
      <c r="L2133" s="95"/>
    </row>
    <row r="2134" spans="1:12" ht="24" customHeight="1" x14ac:dyDescent="0.2">
      <c r="A2134" s="34" t="s">
        <v>24</v>
      </c>
      <c r="B2134" s="35" t="s">
        <v>440</v>
      </c>
      <c r="C2134" s="34" t="s">
        <v>26</v>
      </c>
      <c r="D2134" s="34" t="s">
        <v>441</v>
      </c>
      <c r="E2134" s="33" t="s">
        <v>29</v>
      </c>
      <c r="F2134" s="94" t="s">
        <v>673</v>
      </c>
      <c r="G2134" s="94"/>
      <c r="H2134" s="94">
        <v>0.2005083</v>
      </c>
      <c r="I2134" s="94"/>
      <c r="J2134" s="95">
        <v>0.15640000000000001</v>
      </c>
      <c r="K2134" s="95"/>
      <c r="L2134" s="95"/>
    </row>
    <row r="2135" spans="1:12" ht="17.100000000000001" customHeight="1" x14ac:dyDescent="0.2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 t="s">
        <v>594</v>
      </c>
      <c r="K2135" s="29"/>
      <c r="L2135" s="29" t="s">
        <v>781</v>
      </c>
    </row>
    <row r="2136" spans="1:12" x14ac:dyDescent="0.2">
      <c r="A2136" s="80" t="s">
        <v>28</v>
      </c>
      <c r="B2136" s="80"/>
      <c r="C2136" s="80"/>
      <c r="D2136" s="80"/>
      <c r="E2136" s="80"/>
      <c r="F2136" s="80"/>
      <c r="G2136" s="80"/>
      <c r="H2136" s="80"/>
      <c r="I2136" s="32"/>
      <c r="J2136" s="32"/>
      <c r="K2136" s="32"/>
      <c r="L2136" s="32"/>
    </row>
    <row r="2137" spans="1:12" ht="17.100000000000001" customHeight="1" x14ac:dyDescent="0.2">
      <c r="A2137" s="32" t="s">
        <v>598</v>
      </c>
      <c r="B2137" s="29" t="s">
        <v>10</v>
      </c>
      <c r="C2137" s="32" t="s">
        <v>11</v>
      </c>
      <c r="D2137" s="32" t="s">
        <v>12</v>
      </c>
      <c r="E2137" s="28" t="s">
        <v>14</v>
      </c>
      <c r="F2137" s="86" t="s">
        <v>16</v>
      </c>
      <c r="G2137" s="86"/>
      <c r="H2137" s="86" t="s">
        <v>597</v>
      </c>
      <c r="I2137" s="86"/>
      <c r="J2137" s="86" t="s">
        <v>17</v>
      </c>
      <c r="K2137" s="86"/>
      <c r="L2137" s="86"/>
    </row>
    <row r="2138" spans="1:12" ht="24" customHeight="1" x14ac:dyDescent="0.2">
      <c r="A2138" s="34" t="s">
        <v>24</v>
      </c>
      <c r="B2138" s="35" t="s">
        <v>133</v>
      </c>
      <c r="C2138" s="34" t="s">
        <v>26</v>
      </c>
      <c r="D2138" s="34" t="s">
        <v>134</v>
      </c>
      <c r="E2138" s="33" t="s">
        <v>29</v>
      </c>
      <c r="F2138" s="94" t="s">
        <v>644</v>
      </c>
      <c r="G2138" s="94"/>
      <c r="H2138" s="94">
        <v>0.1035484</v>
      </c>
      <c r="I2138" s="94"/>
      <c r="J2138" s="95">
        <v>1.3451</v>
      </c>
      <c r="K2138" s="95"/>
      <c r="L2138" s="95"/>
    </row>
    <row r="2139" spans="1:12" ht="24" customHeight="1" x14ac:dyDescent="0.2">
      <c r="A2139" s="34" t="s">
        <v>24</v>
      </c>
      <c r="B2139" s="35" t="s">
        <v>131</v>
      </c>
      <c r="C2139" s="34" t="s">
        <v>26</v>
      </c>
      <c r="D2139" s="34" t="s">
        <v>132</v>
      </c>
      <c r="E2139" s="33" t="s">
        <v>29</v>
      </c>
      <c r="F2139" s="94" t="s">
        <v>643</v>
      </c>
      <c r="G2139" s="94"/>
      <c r="H2139" s="94">
        <v>0.1035484</v>
      </c>
      <c r="I2139" s="94"/>
      <c r="J2139" s="95">
        <v>1.5894999999999999</v>
      </c>
      <c r="K2139" s="95"/>
      <c r="L2139" s="95"/>
    </row>
    <row r="2140" spans="1:12" ht="17.100000000000001" customHeight="1" x14ac:dyDescent="0.2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 t="s">
        <v>594</v>
      </c>
      <c r="K2140" s="29"/>
      <c r="L2140" s="29" t="s">
        <v>780</v>
      </c>
    </row>
    <row r="2141" spans="1:12" x14ac:dyDescent="0.2">
      <c r="A2141" s="80" t="s">
        <v>103</v>
      </c>
      <c r="B2141" s="80"/>
      <c r="C2141" s="80"/>
      <c r="D2141" s="80"/>
      <c r="E2141" s="80"/>
      <c r="F2141" s="80"/>
      <c r="G2141" s="80"/>
      <c r="H2141" s="80"/>
      <c r="I2141" s="32"/>
      <c r="J2141" s="32"/>
      <c r="K2141" s="32"/>
      <c r="L2141" s="32"/>
    </row>
    <row r="2142" spans="1:12" ht="17.100000000000001" customHeight="1" x14ac:dyDescent="0.2">
      <c r="A2142" s="32" t="s">
        <v>598</v>
      </c>
      <c r="B2142" s="29" t="s">
        <v>10</v>
      </c>
      <c r="C2142" s="32" t="s">
        <v>11</v>
      </c>
      <c r="D2142" s="32" t="s">
        <v>12</v>
      </c>
      <c r="E2142" s="28" t="s">
        <v>14</v>
      </c>
      <c r="F2142" s="86" t="s">
        <v>16</v>
      </c>
      <c r="G2142" s="86"/>
      <c r="H2142" s="86" t="s">
        <v>597</v>
      </c>
      <c r="I2142" s="86"/>
      <c r="J2142" s="86" t="s">
        <v>17</v>
      </c>
      <c r="K2142" s="86"/>
      <c r="L2142" s="86"/>
    </row>
    <row r="2143" spans="1:12" ht="24" customHeight="1" x14ac:dyDescent="0.2">
      <c r="A2143" s="34" t="s">
        <v>24</v>
      </c>
      <c r="B2143" s="35" t="s">
        <v>251</v>
      </c>
      <c r="C2143" s="34" t="s">
        <v>26</v>
      </c>
      <c r="D2143" s="34" t="s">
        <v>252</v>
      </c>
      <c r="E2143" s="33" t="s">
        <v>23</v>
      </c>
      <c r="F2143" s="94" t="s">
        <v>708</v>
      </c>
      <c r="G2143" s="94"/>
      <c r="H2143" s="94">
        <v>8.9999999999999993E-3</v>
      </c>
      <c r="I2143" s="94"/>
      <c r="J2143" s="95">
        <v>0.02</v>
      </c>
      <c r="K2143" s="95"/>
      <c r="L2143" s="95"/>
    </row>
    <row r="2144" spans="1:12" ht="48" customHeight="1" x14ac:dyDescent="0.2">
      <c r="A2144" s="34" t="s">
        <v>24</v>
      </c>
      <c r="B2144" s="35" t="s">
        <v>289</v>
      </c>
      <c r="C2144" s="34" t="s">
        <v>26</v>
      </c>
      <c r="D2144" s="34" t="s">
        <v>290</v>
      </c>
      <c r="E2144" s="33" t="s">
        <v>106</v>
      </c>
      <c r="F2144" s="94" t="s">
        <v>779</v>
      </c>
      <c r="G2144" s="94"/>
      <c r="H2144" s="94">
        <v>1.0149999999999999</v>
      </c>
      <c r="I2144" s="94"/>
      <c r="J2144" s="95">
        <v>72.47</v>
      </c>
      <c r="K2144" s="95"/>
      <c r="L2144" s="95"/>
    </row>
    <row r="2145" spans="1:12" ht="17.100000000000001" customHeight="1" x14ac:dyDescent="0.2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 t="s">
        <v>594</v>
      </c>
      <c r="K2145" s="29"/>
      <c r="L2145" s="29" t="s">
        <v>778</v>
      </c>
    </row>
    <row r="2146" spans="1:12" x14ac:dyDescent="0.2">
      <c r="A2146" s="80" t="s">
        <v>444</v>
      </c>
      <c r="B2146" s="80"/>
      <c r="C2146" s="80"/>
      <c r="D2146" s="80"/>
      <c r="E2146" s="80"/>
      <c r="F2146" s="80"/>
      <c r="G2146" s="80"/>
      <c r="H2146" s="80"/>
      <c r="I2146" s="32"/>
      <c r="J2146" s="32"/>
      <c r="K2146" s="32"/>
      <c r="L2146" s="32"/>
    </row>
    <row r="2147" spans="1:12" ht="17.100000000000001" customHeight="1" x14ac:dyDescent="0.2">
      <c r="A2147" s="32" t="s">
        <v>598</v>
      </c>
      <c r="B2147" s="29" t="s">
        <v>10</v>
      </c>
      <c r="C2147" s="32" t="s">
        <v>11</v>
      </c>
      <c r="D2147" s="32" t="s">
        <v>12</v>
      </c>
      <c r="E2147" s="28" t="s">
        <v>14</v>
      </c>
      <c r="F2147" s="86" t="s">
        <v>16</v>
      </c>
      <c r="G2147" s="86"/>
      <c r="H2147" s="86" t="s">
        <v>597</v>
      </c>
      <c r="I2147" s="86"/>
      <c r="J2147" s="86" t="s">
        <v>17</v>
      </c>
      <c r="K2147" s="86"/>
      <c r="L2147" s="86"/>
    </row>
    <row r="2148" spans="1:12" ht="24" customHeight="1" x14ac:dyDescent="0.2">
      <c r="A2148" s="34" t="s">
        <v>24</v>
      </c>
      <c r="B2148" s="35" t="s">
        <v>442</v>
      </c>
      <c r="C2148" s="34" t="s">
        <v>26</v>
      </c>
      <c r="D2148" s="34" t="s">
        <v>443</v>
      </c>
      <c r="E2148" s="33" t="s">
        <v>29</v>
      </c>
      <c r="F2148" s="94" t="s">
        <v>666</v>
      </c>
      <c r="G2148" s="94"/>
      <c r="H2148" s="94">
        <v>0.2005083</v>
      </c>
      <c r="I2148" s="94"/>
      <c r="J2148" s="95">
        <v>0.2145</v>
      </c>
      <c r="K2148" s="95"/>
      <c r="L2148" s="95"/>
    </row>
    <row r="2149" spans="1:12" ht="17.100000000000001" customHeight="1" x14ac:dyDescent="0.2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 t="s">
        <v>594</v>
      </c>
      <c r="K2149" s="29"/>
      <c r="L2149" s="29" t="s">
        <v>777</v>
      </c>
    </row>
    <row r="2150" spans="1:12" x14ac:dyDescent="0.2">
      <c r="A2150" s="80" t="s">
        <v>54</v>
      </c>
      <c r="B2150" s="80"/>
      <c r="C2150" s="80"/>
      <c r="D2150" s="80"/>
      <c r="E2150" s="80"/>
      <c r="F2150" s="80"/>
      <c r="G2150" s="80"/>
      <c r="H2150" s="80"/>
      <c r="I2150" s="32"/>
      <c r="J2150" s="32"/>
      <c r="K2150" s="32"/>
      <c r="L2150" s="32"/>
    </row>
    <row r="2151" spans="1:12" ht="17.100000000000001" customHeight="1" x14ac:dyDescent="0.2">
      <c r="A2151" s="32" t="s">
        <v>598</v>
      </c>
      <c r="B2151" s="29" t="s">
        <v>10</v>
      </c>
      <c r="C2151" s="32" t="s">
        <v>11</v>
      </c>
      <c r="D2151" s="32" t="s">
        <v>12</v>
      </c>
      <c r="E2151" s="28" t="s">
        <v>14</v>
      </c>
      <c r="F2151" s="86" t="s">
        <v>16</v>
      </c>
      <c r="G2151" s="86"/>
      <c r="H2151" s="86" t="s">
        <v>597</v>
      </c>
      <c r="I2151" s="86"/>
      <c r="J2151" s="86" t="s">
        <v>17</v>
      </c>
      <c r="K2151" s="86"/>
      <c r="L2151" s="86"/>
    </row>
    <row r="2152" spans="1:12" ht="24" customHeight="1" x14ac:dyDescent="0.2">
      <c r="A2152" s="34" t="s">
        <v>24</v>
      </c>
      <c r="B2152" s="35" t="s">
        <v>52</v>
      </c>
      <c r="C2152" s="34" t="s">
        <v>26</v>
      </c>
      <c r="D2152" s="34" t="s">
        <v>53</v>
      </c>
      <c r="E2152" s="33" t="s">
        <v>29</v>
      </c>
      <c r="F2152" s="94" t="s">
        <v>664</v>
      </c>
      <c r="G2152" s="94"/>
      <c r="H2152" s="94">
        <v>0.2005083</v>
      </c>
      <c r="I2152" s="94"/>
      <c r="J2152" s="95">
        <v>1.2E-2</v>
      </c>
      <c r="K2152" s="95"/>
      <c r="L2152" s="95"/>
    </row>
    <row r="2153" spans="1:12" ht="17.100000000000001" customHeight="1" x14ac:dyDescent="0.2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 t="s">
        <v>594</v>
      </c>
      <c r="K2153" s="29"/>
      <c r="L2153" s="29" t="s">
        <v>681</v>
      </c>
    </row>
    <row r="2154" spans="1:12" x14ac:dyDescent="0.2">
      <c r="A2154" s="80" t="s">
        <v>51</v>
      </c>
      <c r="B2154" s="80"/>
      <c r="C2154" s="80"/>
      <c r="D2154" s="80"/>
      <c r="E2154" s="80"/>
      <c r="F2154" s="80"/>
      <c r="G2154" s="80"/>
      <c r="H2154" s="80"/>
      <c r="I2154" s="32"/>
      <c r="J2154" s="32"/>
      <c r="K2154" s="32"/>
      <c r="L2154" s="32"/>
    </row>
    <row r="2155" spans="1:12" ht="17.100000000000001" customHeight="1" x14ac:dyDescent="0.2">
      <c r="A2155" s="32" t="s">
        <v>598</v>
      </c>
      <c r="B2155" s="29" t="s">
        <v>10</v>
      </c>
      <c r="C2155" s="32" t="s">
        <v>11</v>
      </c>
      <c r="D2155" s="32" t="s">
        <v>12</v>
      </c>
      <c r="E2155" s="28" t="s">
        <v>14</v>
      </c>
      <c r="F2155" s="86" t="s">
        <v>16</v>
      </c>
      <c r="G2155" s="86"/>
      <c r="H2155" s="86" t="s">
        <v>597</v>
      </c>
      <c r="I2155" s="86"/>
      <c r="J2155" s="86" t="s">
        <v>17</v>
      </c>
      <c r="K2155" s="86"/>
      <c r="L2155" s="86"/>
    </row>
    <row r="2156" spans="1:12" ht="24" customHeight="1" x14ac:dyDescent="0.2">
      <c r="A2156" s="34" t="s">
        <v>24</v>
      </c>
      <c r="B2156" s="35" t="s">
        <v>436</v>
      </c>
      <c r="C2156" s="34" t="s">
        <v>26</v>
      </c>
      <c r="D2156" s="34" t="s">
        <v>437</v>
      </c>
      <c r="E2156" s="33" t="s">
        <v>29</v>
      </c>
      <c r="F2156" s="94" t="s">
        <v>662</v>
      </c>
      <c r="G2156" s="94"/>
      <c r="H2156" s="94">
        <v>0.2005083</v>
      </c>
      <c r="I2156" s="94"/>
      <c r="J2156" s="95">
        <v>0.2266</v>
      </c>
      <c r="K2156" s="95"/>
      <c r="L2156" s="95"/>
    </row>
    <row r="2157" spans="1:12" ht="24" customHeight="1" x14ac:dyDescent="0.2">
      <c r="A2157" s="34" t="s">
        <v>24</v>
      </c>
      <c r="B2157" s="35" t="s">
        <v>49</v>
      </c>
      <c r="C2157" s="34" t="s">
        <v>26</v>
      </c>
      <c r="D2157" s="34" t="s">
        <v>50</v>
      </c>
      <c r="E2157" s="33" t="s">
        <v>29</v>
      </c>
      <c r="F2157" s="94" t="s">
        <v>661</v>
      </c>
      <c r="G2157" s="94"/>
      <c r="H2157" s="94">
        <v>0.2005083</v>
      </c>
      <c r="I2157" s="94"/>
      <c r="J2157" s="95">
        <v>0.16239999999999999</v>
      </c>
      <c r="K2157" s="95"/>
      <c r="L2157" s="95"/>
    </row>
    <row r="2158" spans="1:12" ht="17.100000000000001" customHeight="1" x14ac:dyDescent="0.2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 t="s">
        <v>594</v>
      </c>
      <c r="K2158" s="29"/>
      <c r="L2158" s="29" t="s">
        <v>776</v>
      </c>
    </row>
    <row r="2159" spans="1:12" ht="17.100000000000001" customHeight="1" x14ac:dyDescent="0.2">
      <c r="A2159" s="32" t="s">
        <v>592</v>
      </c>
      <c r="B2159" s="32"/>
      <c r="C2159" s="32"/>
      <c r="D2159" s="32"/>
      <c r="E2159" s="32"/>
      <c r="F2159" s="32"/>
      <c r="G2159" s="32"/>
      <c r="H2159" s="32"/>
      <c r="I2159" s="32"/>
      <c r="J2159" s="32"/>
      <c r="K2159" s="32"/>
      <c r="L2159" s="32"/>
    </row>
    <row r="2160" spans="1:12" ht="17.100000000000001" customHeight="1" x14ac:dyDescent="0.2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 t="s">
        <v>591</v>
      </c>
      <c r="K2160" s="29"/>
      <c r="L2160" s="29" t="s">
        <v>775</v>
      </c>
    </row>
    <row r="2161" spans="1:12" ht="17.100000000000001" customHeight="1" x14ac:dyDescent="0.2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 t="s">
        <v>589</v>
      </c>
      <c r="K2161" s="29" t="s">
        <v>588</v>
      </c>
      <c r="L2161" s="29" t="s">
        <v>774</v>
      </c>
    </row>
    <row r="2162" spans="1:12" ht="17.100000000000001" customHeight="1" x14ac:dyDescent="0.2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 t="s">
        <v>586</v>
      </c>
      <c r="K2162" s="29"/>
      <c r="L2162" s="29" t="s">
        <v>773</v>
      </c>
    </row>
    <row r="2163" spans="1:12" ht="17.100000000000001" customHeight="1" x14ac:dyDescent="0.2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 t="s">
        <v>584</v>
      </c>
      <c r="K2163" s="29" t="s">
        <v>6</v>
      </c>
      <c r="L2163" s="29" t="s">
        <v>772</v>
      </c>
    </row>
    <row r="2164" spans="1:12" ht="17.100000000000001" customHeight="1" x14ac:dyDescent="0.2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 t="s">
        <v>582</v>
      </c>
      <c r="K2164" s="29"/>
      <c r="L2164" s="29" t="s">
        <v>771</v>
      </c>
    </row>
    <row r="2165" spans="1:12" ht="30" customHeight="1" x14ac:dyDescent="0.2">
      <c r="A2165" s="28"/>
      <c r="B2165" s="28"/>
      <c r="C2165" s="28"/>
      <c r="D2165" s="28"/>
      <c r="E2165" s="28"/>
      <c r="F2165" s="28"/>
      <c r="G2165" s="28"/>
      <c r="H2165" s="28"/>
      <c r="I2165" s="28"/>
      <c r="J2165" s="28"/>
      <c r="K2165" s="28"/>
      <c r="L2165" s="28"/>
    </row>
    <row r="2166" spans="1:12" ht="36" customHeight="1" x14ac:dyDescent="0.2">
      <c r="A2166" s="38" t="s">
        <v>770</v>
      </c>
      <c r="B2166" s="36" t="s">
        <v>292</v>
      </c>
      <c r="C2166" s="38" t="s">
        <v>26</v>
      </c>
      <c r="D2166" s="38" t="s">
        <v>293</v>
      </c>
      <c r="E2166" s="37" t="s">
        <v>106</v>
      </c>
      <c r="F2166" s="36"/>
      <c r="G2166" s="36"/>
      <c r="H2166" s="36"/>
      <c r="I2166" s="36"/>
      <c r="J2166" s="36"/>
      <c r="K2166" s="36"/>
      <c r="L2166" s="36"/>
    </row>
    <row r="2167" spans="1:12" x14ac:dyDescent="0.2">
      <c r="A2167" s="80" t="s">
        <v>46</v>
      </c>
      <c r="B2167" s="80"/>
      <c r="C2167" s="80"/>
      <c r="D2167" s="80"/>
      <c r="E2167" s="80"/>
      <c r="F2167" s="80"/>
      <c r="G2167" s="80"/>
      <c r="H2167" s="80"/>
      <c r="I2167" s="32"/>
      <c r="J2167" s="32"/>
      <c r="K2167" s="32"/>
      <c r="L2167" s="32"/>
    </row>
    <row r="2168" spans="1:12" ht="17.100000000000001" customHeight="1" x14ac:dyDescent="0.2">
      <c r="A2168" s="32" t="s">
        <v>598</v>
      </c>
      <c r="B2168" s="29" t="s">
        <v>10</v>
      </c>
      <c r="C2168" s="32" t="s">
        <v>11</v>
      </c>
      <c r="D2168" s="32" t="s">
        <v>12</v>
      </c>
      <c r="E2168" s="28" t="s">
        <v>14</v>
      </c>
      <c r="F2168" s="86" t="s">
        <v>16</v>
      </c>
      <c r="G2168" s="86"/>
      <c r="H2168" s="86" t="s">
        <v>597</v>
      </c>
      <c r="I2168" s="86"/>
      <c r="J2168" s="86" t="s">
        <v>17</v>
      </c>
      <c r="K2168" s="86"/>
      <c r="L2168" s="86"/>
    </row>
    <row r="2169" spans="1:12" ht="24" customHeight="1" x14ac:dyDescent="0.2">
      <c r="A2169" s="34" t="s">
        <v>24</v>
      </c>
      <c r="B2169" s="35" t="s">
        <v>438</v>
      </c>
      <c r="C2169" s="34" t="s">
        <v>26</v>
      </c>
      <c r="D2169" s="34" t="s">
        <v>439</v>
      </c>
      <c r="E2169" s="33" t="s">
        <v>29</v>
      </c>
      <c r="F2169" s="94" t="s">
        <v>666</v>
      </c>
      <c r="G2169" s="94"/>
      <c r="H2169" s="94">
        <v>0.13869670000000001</v>
      </c>
      <c r="I2169" s="94"/>
      <c r="J2169" s="95">
        <v>0.1484</v>
      </c>
      <c r="K2169" s="95"/>
      <c r="L2169" s="95"/>
    </row>
    <row r="2170" spans="1:12" ht="24" customHeight="1" x14ac:dyDescent="0.2">
      <c r="A2170" s="34" t="s">
        <v>24</v>
      </c>
      <c r="B2170" s="35" t="s">
        <v>440</v>
      </c>
      <c r="C2170" s="34" t="s">
        <v>26</v>
      </c>
      <c r="D2170" s="34" t="s">
        <v>441</v>
      </c>
      <c r="E2170" s="33" t="s">
        <v>29</v>
      </c>
      <c r="F2170" s="94" t="s">
        <v>673</v>
      </c>
      <c r="G2170" s="94"/>
      <c r="H2170" s="94">
        <v>0.13869670000000001</v>
      </c>
      <c r="I2170" s="94"/>
      <c r="J2170" s="95">
        <v>0.1082</v>
      </c>
      <c r="K2170" s="95"/>
      <c r="L2170" s="95"/>
    </row>
    <row r="2171" spans="1:12" ht="17.100000000000001" customHeight="1" x14ac:dyDescent="0.2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 t="s">
        <v>594</v>
      </c>
      <c r="K2171" s="29"/>
      <c r="L2171" s="29" t="s">
        <v>769</v>
      </c>
    </row>
    <row r="2172" spans="1:12" x14ac:dyDescent="0.2">
      <c r="A2172" s="80" t="s">
        <v>28</v>
      </c>
      <c r="B2172" s="80"/>
      <c r="C2172" s="80"/>
      <c r="D2172" s="80"/>
      <c r="E2172" s="80"/>
      <c r="F2172" s="80"/>
      <c r="G2172" s="80"/>
      <c r="H2172" s="80"/>
      <c r="I2172" s="32"/>
      <c r="J2172" s="32"/>
      <c r="K2172" s="32"/>
      <c r="L2172" s="32"/>
    </row>
    <row r="2173" spans="1:12" ht="17.100000000000001" customHeight="1" x14ac:dyDescent="0.2">
      <c r="A2173" s="32" t="s">
        <v>598</v>
      </c>
      <c r="B2173" s="29" t="s">
        <v>10</v>
      </c>
      <c r="C2173" s="32" t="s">
        <v>11</v>
      </c>
      <c r="D2173" s="32" t="s">
        <v>12</v>
      </c>
      <c r="E2173" s="28" t="s">
        <v>14</v>
      </c>
      <c r="F2173" s="86" t="s">
        <v>16</v>
      </c>
      <c r="G2173" s="86"/>
      <c r="H2173" s="86" t="s">
        <v>597</v>
      </c>
      <c r="I2173" s="86"/>
      <c r="J2173" s="86" t="s">
        <v>17</v>
      </c>
      <c r="K2173" s="86"/>
      <c r="L2173" s="86"/>
    </row>
    <row r="2174" spans="1:12" ht="24" customHeight="1" x14ac:dyDescent="0.2">
      <c r="A2174" s="34" t="s">
        <v>24</v>
      </c>
      <c r="B2174" s="35" t="s">
        <v>133</v>
      </c>
      <c r="C2174" s="34" t="s">
        <v>26</v>
      </c>
      <c r="D2174" s="34" t="s">
        <v>134</v>
      </c>
      <c r="E2174" s="33" t="s">
        <v>29</v>
      </c>
      <c r="F2174" s="94" t="s">
        <v>644</v>
      </c>
      <c r="G2174" s="94"/>
      <c r="H2174" s="94">
        <v>7.1419399999999994E-2</v>
      </c>
      <c r="I2174" s="94"/>
      <c r="J2174" s="95">
        <v>0.92769999999999997</v>
      </c>
      <c r="K2174" s="95"/>
      <c r="L2174" s="95"/>
    </row>
    <row r="2175" spans="1:12" ht="24" customHeight="1" x14ac:dyDescent="0.2">
      <c r="A2175" s="34" t="s">
        <v>24</v>
      </c>
      <c r="B2175" s="35" t="s">
        <v>131</v>
      </c>
      <c r="C2175" s="34" t="s">
        <v>26</v>
      </c>
      <c r="D2175" s="34" t="s">
        <v>132</v>
      </c>
      <c r="E2175" s="33" t="s">
        <v>29</v>
      </c>
      <c r="F2175" s="94" t="s">
        <v>643</v>
      </c>
      <c r="G2175" s="94"/>
      <c r="H2175" s="94">
        <v>7.1419399999999994E-2</v>
      </c>
      <c r="I2175" s="94"/>
      <c r="J2175" s="95">
        <v>1.0963000000000001</v>
      </c>
      <c r="K2175" s="95"/>
      <c r="L2175" s="95"/>
    </row>
    <row r="2176" spans="1:12" ht="17.100000000000001" customHeight="1" x14ac:dyDescent="0.2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 t="s">
        <v>594</v>
      </c>
      <c r="K2176" s="29"/>
      <c r="L2176" s="29" t="s">
        <v>768</v>
      </c>
    </row>
    <row r="2177" spans="1:12" x14ac:dyDescent="0.2">
      <c r="A2177" s="80" t="s">
        <v>103</v>
      </c>
      <c r="B2177" s="80"/>
      <c r="C2177" s="80"/>
      <c r="D2177" s="80"/>
      <c r="E2177" s="80"/>
      <c r="F2177" s="80"/>
      <c r="G2177" s="80"/>
      <c r="H2177" s="80"/>
      <c r="I2177" s="32"/>
      <c r="J2177" s="32"/>
      <c r="K2177" s="32"/>
      <c r="L2177" s="32"/>
    </row>
    <row r="2178" spans="1:12" ht="17.100000000000001" customHeight="1" x14ac:dyDescent="0.2">
      <c r="A2178" s="32" t="s">
        <v>598</v>
      </c>
      <c r="B2178" s="29" t="s">
        <v>10</v>
      </c>
      <c r="C2178" s="32" t="s">
        <v>11</v>
      </c>
      <c r="D2178" s="32" t="s">
        <v>12</v>
      </c>
      <c r="E2178" s="28" t="s">
        <v>14</v>
      </c>
      <c r="F2178" s="86" t="s">
        <v>16</v>
      </c>
      <c r="G2178" s="86"/>
      <c r="H2178" s="86" t="s">
        <v>597</v>
      </c>
      <c r="I2178" s="86"/>
      <c r="J2178" s="86" t="s">
        <v>17</v>
      </c>
      <c r="K2178" s="86"/>
      <c r="L2178" s="86"/>
    </row>
    <row r="2179" spans="1:12" ht="24" customHeight="1" x14ac:dyDescent="0.2">
      <c r="A2179" s="34" t="s">
        <v>24</v>
      </c>
      <c r="B2179" s="35" t="s">
        <v>251</v>
      </c>
      <c r="C2179" s="34" t="s">
        <v>26</v>
      </c>
      <c r="D2179" s="34" t="s">
        <v>252</v>
      </c>
      <c r="E2179" s="33" t="s">
        <v>23</v>
      </c>
      <c r="F2179" s="94" t="s">
        <v>708</v>
      </c>
      <c r="G2179" s="94"/>
      <c r="H2179" s="94">
        <v>8.9999999999999993E-3</v>
      </c>
      <c r="I2179" s="94"/>
      <c r="J2179" s="95">
        <v>0.02</v>
      </c>
      <c r="K2179" s="95"/>
      <c r="L2179" s="95"/>
    </row>
    <row r="2180" spans="1:12" ht="48" customHeight="1" x14ac:dyDescent="0.2">
      <c r="A2180" s="34" t="s">
        <v>24</v>
      </c>
      <c r="B2180" s="35" t="s">
        <v>294</v>
      </c>
      <c r="C2180" s="34" t="s">
        <v>26</v>
      </c>
      <c r="D2180" s="34" t="s">
        <v>295</v>
      </c>
      <c r="E2180" s="33" t="s">
        <v>106</v>
      </c>
      <c r="F2180" s="94" t="s">
        <v>767</v>
      </c>
      <c r="G2180" s="94"/>
      <c r="H2180" s="94">
        <v>1.0149999999999999</v>
      </c>
      <c r="I2180" s="94"/>
      <c r="J2180" s="95">
        <v>36.700000000000003</v>
      </c>
      <c r="K2180" s="95"/>
      <c r="L2180" s="95"/>
    </row>
    <row r="2181" spans="1:12" ht="17.100000000000001" customHeight="1" x14ac:dyDescent="0.2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 t="s">
        <v>594</v>
      </c>
      <c r="K2181" s="29"/>
      <c r="L2181" s="29" t="s">
        <v>766</v>
      </c>
    </row>
    <row r="2182" spans="1:12" x14ac:dyDescent="0.2">
      <c r="A2182" s="80" t="s">
        <v>444</v>
      </c>
      <c r="B2182" s="80"/>
      <c r="C2182" s="80"/>
      <c r="D2182" s="80"/>
      <c r="E2182" s="80"/>
      <c r="F2182" s="80"/>
      <c r="G2182" s="80"/>
      <c r="H2182" s="80"/>
      <c r="I2182" s="32"/>
      <c r="J2182" s="32"/>
      <c r="K2182" s="32"/>
      <c r="L2182" s="32"/>
    </row>
    <row r="2183" spans="1:12" ht="17.100000000000001" customHeight="1" x14ac:dyDescent="0.2">
      <c r="A2183" s="32" t="s">
        <v>598</v>
      </c>
      <c r="B2183" s="29" t="s">
        <v>10</v>
      </c>
      <c r="C2183" s="32" t="s">
        <v>11</v>
      </c>
      <c r="D2183" s="32" t="s">
        <v>12</v>
      </c>
      <c r="E2183" s="28" t="s">
        <v>14</v>
      </c>
      <c r="F2183" s="86" t="s">
        <v>16</v>
      </c>
      <c r="G2183" s="86"/>
      <c r="H2183" s="86" t="s">
        <v>597</v>
      </c>
      <c r="I2183" s="86"/>
      <c r="J2183" s="86" t="s">
        <v>17</v>
      </c>
      <c r="K2183" s="86"/>
      <c r="L2183" s="86"/>
    </row>
    <row r="2184" spans="1:12" ht="24" customHeight="1" x14ac:dyDescent="0.2">
      <c r="A2184" s="34" t="s">
        <v>24</v>
      </c>
      <c r="B2184" s="35" t="s">
        <v>442</v>
      </c>
      <c r="C2184" s="34" t="s">
        <v>26</v>
      </c>
      <c r="D2184" s="34" t="s">
        <v>443</v>
      </c>
      <c r="E2184" s="33" t="s">
        <v>29</v>
      </c>
      <c r="F2184" s="94" t="s">
        <v>666</v>
      </c>
      <c r="G2184" s="94"/>
      <c r="H2184" s="94">
        <v>0.13869670000000001</v>
      </c>
      <c r="I2184" s="94"/>
      <c r="J2184" s="95">
        <v>0.1484</v>
      </c>
      <c r="K2184" s="95"/>
      <c r="L2184" s="95"/>
    </row>
    <row r="2185" spans="1:12" ht="17.100000000000001" customHeight="1" x14ac:dyDescent="0.2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 t="s">
        <v>594</v>
      </c>
      <c r="K2185" s="29"/>
      <c r="L2185" s="29" t="s">
        <v>765</v>
      </c>
    </row>
    <row r="2186" spans="1:12" x14ac:dyDescent="0.2">
      <c r="A2186" s="80" t="s">
        <v>54</v>
      </c>
      <c r="B2186" s="80"/>
      <c r="C2186" s="80"/>
      <c r="D2186" s="80"/>
      <c r="E2186" s="80"/>
      <c r="F2186" s="80"/>
      <c r="G2186" s="80"/>
      <c r="H2186" s="80"/>
      <c r="I2186" s="32"/>
      <c r="J2186" s="32"/>
      <c r="K2186" s="32"/>
      <c r="L2186" s="32"/>
    </row>
    <row r="2187" spans="1:12" ht="17.100000000000001" customHeight="1" x14ac:dyDescent="0.2">
      <c r="A2187" s="32" t="s">
        <v>598</v>
      </c>
      <c r="B2187" s="29" t="s">
        <v>10</v>
      </c>
      <c r="C2187" s="32" t="s">
        <v>11</v>
      </c>
      <c r="D2187" s="32" t="s">
        <v>12</v>
      </c>
      <c r="E2187" s="28" t="s">
        <v>14</v>
      </c>
      <c r="F2187" s="86" t="s">
        <v>16</v>
      </c>
      <c r="G2187" s="86"/>
      <c r="H2187" s="86" t="s">
        <v>597</v>
      </c>
      <c r="I2187" s="86"/>
      <c r="J2187" s="86" t="s">
        <v>17</v>
      </c>
      <c r="K2187" s="86"/>
      <c r="L2187" s="86"/>
    </row>
    <row r="2188" spans="1:12" ht="24" customHeight="1" x14ac:dyDescent="0.2">
      <c r="A2188" s="34" t="s">
        <v>24</v>
      </c>
      <c r="B2188" s="35" t="s">
        <v>52</v>
      </c>
      <c r="C2188" s="34" t="s">
        <v>26</v>
      </c>
      <c r="D2188" s="34" t="s">
        <v>53</v>
      </c>
      <c r="E2188" s="33" t="s">
        <v>29</v>
      </c>
      <c r="F2188" s="94" t="s">
        <v>664</v>
      </c>
      <c r="G2188" s="94"/>
      <c r="H2188" s="94">
        <v>0.13869670000000001</v>
      </c>
      <c r="I2188" s="94"/>
      <c r="J2188" s="95">
        <v>8.3000000000000001E-3</v>
      </c>
      <c r="K2188" s="95"/>
      <c r="L2188" s="95"/>
    </row>
    <row r="2189" spans="1:12" ht="17.100000000000001" customHeight="1" x14ac:dyDescent="0.2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 t="s">
        <v>594</v>
      </c>
      <c r="K2189" s="29"/>
      <c r="L2189" s="29" t="s">
        <v>681</v>
      </c>
    </row>
    <row r="2190" spans="1:12" x14ac:dyDescent="0.2">
      <c r="A2190" s="80" t="s">
        <v>51</v>
      </c>
      <c r="B2190" s="80"/>
      <c r="C2190" s="80"/>
      <c r="D2190" s="80"/>
      <c r="E2190" s="80"/>
      <c r="F2190" s="80"/>
      <c r="G2190" s="80"/>
      <c r="H2190" s="80"/>
      <c r="I2190" s="32"/>
      <c r="J2190" s="32"/>
      <c r="K2190" s="32"/>
      <c r="L2190" s="32"/>
    </row>
    <row r="2191" spans="1:12" ht="17.100000000000001" customHeight="1" x14ac:dyDescent="0.2">
      <c r="A2191" s="32" t="s">
        <v>598</v>
      </c>
      <c r="B2191" s="29" t="s">
        <v>10</v>
      </c>
      <c r="C2191" s="32" t="s">
        <v>11</v>
      </c>
      <c r="D2191" s="32" t="s">
        <v>12</v>
      </c>
      <c r="E2191" s="28" t="s">
        <v>14</v>
      </c>
      <c r="F2191" s="86" t="s">
        <v>16</v>
      </c>
      <c r="G2191" s="86"/>
      <c r="H2191" s="86" t="s">
        <v>597</v>
      </c>
      <c r="I2191" s="86"/>
      <c r="J2191" s="86" t="s">
        <v>17</v>
      </c>
      <c r="K2191" s="86"/>
      <c r="L2191" s="86"/>
    </row>
    <row r="2192" spans="1:12" ht="24" customHeight="1" x14ac:dyDescent="0.2">
      <c r="A2192" s="34" t="s">
        <v>24</v>
      </c>
      <c r="B2192" s="35" t="s">
        <v>436</v>
      </c>
      <c r="C2192" s="34" t="s">
        <v>26</v>
      </c>
      <c r="D2192" s="34" t="s">
        <v>437</v>
      </c>
      <c r="E2192" s="33" t="s">
        <v>29</v>
      </c>
      <c r="F2192" s="94" t="s">
        <v>662</v>
      </c>
      <c r="G2192" s="94"/>
      <c r="H2192" s="94">
        <v>0.13869670000000001</v>
      </c>
      <c r="I2192" s="94"/>
      <c r="J2192" s="95">
        <v>0.15670000000000001</v>
      </c>
      <c r="K2192" s="95"/>
      <c r="L2192" s="95"/>
    </row>
    <row r="2193" spans="1:12" ht="24" customHeight="1" x14ac:dyDescent="0.2">
      <c r="A2193" s="34" t="s">
        <v>24</v>
      </c>
      <c r="B2193" s="35" t="s">
        <v>49</v>
      </c>
      <c r="C2193" s="34" t="s">
        <v>26</v>
      </c>
      <c r="D2193" s="34" t="s">
        <v>50</v>
      </c>
      <c r="E2193" s="33" t="s">
        <v>29</v>
      </c>
      <c r="F2193" s="94" t="s">
        <v>661</v>
      </c>
      <c r="G2193" s="94"/>
      <c r="H2193" s="94">
        <v>0.13869670000000001</v>
      </c>
      <c r="I2193" s="94"/>
      <c r="J2193" s="95">
        <v>0.1123</v>
      </c>
      <c r="K2193" s="95"/>
      <c r="L2193" s="95"/>
    </row>
    <row r="2194" spans="1:12" ht="17.100000000000001" customHeight="1" x14ac:dyDescent="0.2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 t="s">
        <v>594</v>
      </c>
      <c r="K2194" s="29"/>
      <c r="L2194" s="29" t="s">
        <v>669</v>
      </c>
    </row>
    <row r="2195" spans="1:12" ht="17.100000000000001" customHeight="1" x14ac:dyDescent="0.2">
      <c r="A2195" s="32" t="s">
        <v>592</v>
      </c>
      <c r="B2195" s="32"/>
      <c r="C2195" s="32"/>
      <c r="D2195" s="32"/>
      <c r="E2195" s="32"/>
      <c r="F2195" s="32"/>
      <c r="G2195" s="32"/>
      <c r="H2195" s="32"/>
      <c r="I2195" s="32"/>
      <c r="J2195" s="32"/>
      <c r="K2195" s="32"/>
      <c r="L2195" s="32"/>
    </row>
    <row r="2196" spans="1:12" ht="17.100000000000001" customHeight="1" x14ac:dyDescent="0.2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 t="s">
        <v>591</v>
      </c>
      <c r="K2196" s="29"/>
      <c r="L2196" s="29" t="s">
        <v>764</v>
      </c>
    </row>
    <row r="2197" spans="1:12" ht="17.100000000000001" customHeight="1" x14ac:dyDescent="0.2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 t="s">
        <v>589</v>
      </c>
      <c r="K2197" s="29" t="s">
        <v>588</v>
      </c>
      <c r="L2197" s="29" t="s">
        <v>763</v>
      </c>
    </row>
    <row r="2198" spans="1:12" ht="17.100000000000001" customHeight="1" x14ac:dyDescent="0.2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 t="s">
        <v>586</v>
      </c>
      <c r="K2198" s="29"/>
      <c r="L2198" s="29" t="s">
        <v>762</v>
      </c>
    </row>
    <row r="2199" spans="1:12" ht="17.100000000000001" customHeight="1" x14ac:dyDescent="0.2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 t="s">
        <v>584</v>
      </c>
      <c r="K2199" s="29" t="s">
        <v>6</v>
      </c>
      <c r="L2199" s="29" t="s">
        <v>761</v>
      </c>
    </row>
    <row r="2200" spans="1:12" ht="17.100000000000001" customHeight="1" x14ac:dyDescent="0.2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 t="s">
        <v>582</v>
      </c>
      <c r="K2200" s="29"/>
      <c r="L2200" s="29" t="s">
        <v>760</v>
      </c>
    </row>
    <row r="2201" spans="1:12" ht="30" customHeight="1" x14ac:dyDescent="0.2">
      <c r="A2201" s="28"/>
      <c r="B2201" s="28"/>
      <c r="C2201" s="28"/>
      <c r="D2201" s="28"/>
      <c r="E2201" s="28"/>
      <c r="F2201" s="28"/>
      <c r="G2201" s="28"/>
      <c r="H2201" s="28"/>
      <c r="I2201" s="28"/>
      <c r="J2201" s="28"/>
      <c r="K2201" s="28"/>
      <c r="L2201" s="28"/>
    </row>
    <row r="2202" spans="1:12" ht="36" customHeight="1" x14ac:dyDescent="0.2">
      <c r="A2202" s="38" t="s">
        <v>759</v>
      </c>
      <c r="B2202" s="36" t="s">
        <v>297</v>
      </c>
      <c r="C2202" s="38" t="s">
        <v>26</v>
      </c>
      <c r="D2202" s="38" t="s">
        <v>298</v>
      </c>
      <c r="E2202" s="37" t="s">
        <v>106</v>
      </c>
      <c r="F2202" s="36"/>
      <c r="G2202" s="36"/>
      <c r="H2202" s="36"/>
      <c r="I2202" s="36"/>
      <c r="J2202" s="36"/>
      <c r="K2202" s="36"/>
      <c r="L2202" s="36"/>
    </row>
    <row r="2203" spans="1:12" x14ac:dyDescent="0.2">
      <c r="A2203" s="80" t="s">
        <v>46</v>
      </c>
      <c r="B2203" s="80"/>
      <c r="C2203" s="80"/>
      <c r="D2203" s="80"/>
      <c r="E2203" s="80"/>
      <c r="F2203" s="80"/>
      <c r="G2203" s="80"/>
      <c r="H2203" s="80"/>
      <c r="I2203" s="32"/>
      <c r="J2203" s="32"/>
      <c r="K2203" s="32"/>
      <c r="L2203" s="32"/>
    </row>
    <row r="2204" spans="1:12" ht="17.100000000000001" customHeight="1" x14ac:dyDescent="0.2">
      <c r="A2204" s="32" t="s">
        <v>598</v>
      </c>
      <c r="B2204" s="29" t="s">
        <v>10</v>
      </c>
      <c r="C2204" s="32" t="s">
        <v>11</v>
      </c>
      <c r="D2204" s="32" t="s">
        <v>12</v>
      </c>
      <c r="E2204" s="28" t="s">
        <v>14</v>
      </c>
      <c r="F2204" s="86" t="s">
        <v>16</v>
      </c>
      <c r="G2204" s="86"/>
      <c r="H2204" s="86" t="s">
        <v>597</v>
      </c>
      <c r="I2204" s="86"/>
      <c r="J2204" s="86" t="s">
        <v>17</v>
      </c>
      <c r="K2204" s="86"/>
      <c r="L2204" s="86"/>
    </row>
    <row r="2205" spans="1:12" ht="24" customHeight="1" x14ac:dyDescent="0.2">
      <c r="A2205" s="34" t="s">
        <v>24</v>
      </c>
      <c r="B2205" s="35" t="s">
        <v>438</v>
      </c>
      <c r="C2205" s="34" t="s">
        <v>26</v>
      </c>
      <c r="D2205" s="34" t="s">
        <v>439</v>
      </c>
      <c r="E2205" s="33" t="s">
        <v>29</v>
      </c>
      <c r="F2205" s="94" t="s">
        <v>666</v>
      </c>
      <c r="G2205" s="94"/>
      <c r="H2205" s="94">
        <v>0.73867459999999996</v>
      </c>
      <c r="I2205" s="94"/>
      <c r="J2205" s="95">
        <v>0.79039999999999999</v>
      </c>
      <c r="K2205" s="95"/>
      <c r="L2205" s="95"/>
    </row>
    <row r="2206" spans="1:12" ht="24" customHeight="1" x14ac:dyDescent="0.2">
      <c r="A2206" s="34" t="s">
        <v>24</v>
      </c>
      <c r="B2206" s="35" t="s">
        <v>440</v>
      </c>
      <c r="C2206" s="34" t="s">
        <v>26</v>
      </c>
      <c r="D2206" s="34" t="s">
        <v>441</v>
      </c>
      <c r="E2206" s="33" t="s">
        <v>29</v>
      </c>
      <c r="F2206" s="94" t="s">
        <v>673</v>
      </c>
      <c r="G2206" s="94"/>
      <c r="H2206" s="94">
        <v>0.73867459999999996</v>
      </c>
      <c r="I2206" s="94"/>
      <c r="J2206" s="95">
        <v>0.57620000000000005</v>
      </c>
      <c r="K2206" s="95"/>
      <c r="L2206" s="95"/>
    </row>
    <row r="2207" spans="1:12" ht="24" customHeight="1" x14ac:dyDescent="0.2">
      <c r="A2207" s="34" t="s">
        <v>24</v>
      </c>
      <c r="B2207" s="35" t="s">
        <v>449</v>
      </c>
      <c r="C2207" s="34" t="s">
        <v>26</v>
      </c>
      <c r="D2207" s="34" t="s">
        <v>450</v>
      </c>
      <c r="E2207" s="33" t="s">
        <v>29</v>
      </c>
      <c r="F2207" s="94" t="s">
        <v>672</v>
      </c>
      <c r="G2207" s="94"/>
      <c r="H2207" s="94">
        <v>7.9757999999999996E-2</v>
      </c>
      <c r="I2207" s="94"/>
      <c r="J2207" s="95">
        <v>7.4999999999999997E-2</v>
      </c>
      <c r="K2207" s="95"/>
      <c r="L2207" s="95"/>
    </row>
    <row r="2208" spans="1:12" ht="24" customHeight="1" x14ac:dyDescent="0.2">
      <c r="A2208" s="34" t="s">
        <v>24</v>
      </c>
      <c r="B2208" s="35" t="s">
        <v>451</v>
      </c>
      <c r="C2208" s="34" t="s">
        <v>26</v>
      </c>
      <c r="D2208" s="34" t="s">
        <v>452</v>
      </c>
      <c r="E2208" s="33" t="s">
        <v>29</v>
      </c>
      <c r="F2208" s="94" t="s">
        <v>690</v>
      </c>
      <c r="G2208" s="94"/>
      <c r="H2208" s="94">
        <v>7.9757999999999996E-2</v>
      </c>
      <c r="I2208" s="94"/>
      <c r="J2208" s="95">
        <v>2.5499999999999998E-2</v>
      </c>
      <c r="K2208" s="95"/>
      <c r="L2208" s="95"/>
    </row>
    <row r="2209" spans="1:12" ht="17.100000000000001" customHeight="1" x14ac:dyDescent="0.2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 t="s">
        <v>594</v>
      </c>
      <c r="K2209" s="29"/>
      <c r="L2209" s="29" t="s">
        <v>758</v>
      </c>
    </row>
    <row r="2210" spans="1:12" x14ac:dyDescent="0.2">
      <c r="A2210" s="80" t="s">
        <v>28</v>
      </c>
      <c r="B2210" s="80"/>
      <c r="C2210" s="80"/>
      <c r="D2210" s="80"/>
      <c r="E2210" s="80"/>
      <c r="F2210" s="80"/>
      <c r="G2210" s="80"/>
      <c r="H2210" s="80"/>
      <c r="I2210" s="32"/>
      <c r="J2210" s="32"/>
      <c r="K2210" s="32"/>
      <c r="L2210" s="32"/>
    </row>
    <row r="2211" spans="1:12" ht="17.100000000000001" customHeight="1" x14ac:dyDescent="0.2">
      <c r="A2211" s="32" t="s">
        <v>598</v>
      </c>
      <c r="B2211" s="29" t="s">
        <v>10</v>
      </c>
      <c r="C2211" s="32" t="s">
        <v>11</v>
      </c>
      <c r="D2211" s="32" t="s">
        <v>12</v>
      </c>
      <c r="E2211" s="28" t="s">
        <v>14</v>
      </c>
      <c r="F2211" s="86" t="s">
        <v>16</v>
      </c>
      <c r="G2211" s="86"/>
      <c r="H2211" s="86" t="s">
        <v>597</v>
      </c>
      <c r="I2211" s="86"/>
      <c r="J2211" s="86" t="s">
        <v>17</v>
      </c>
      <c r="K2211" s="86"/>
      <c r="L2211" s="86"/>
    </row>
    <row r="2212" spans="1:12" ht="24" customHeight="1" x14ac:dyDescent="0.2">
      <c r="A2212" s="34" t="s">
        <v>24</v>
      </c>
      <c r="B2212" s="35" t="s">
        <v>133</v>
      </c>
      <c r="C2212" s="34" t="s">
        <v>26</v>
      </c>
      <c r="D2212" s="34" t="s">
        <v>134</v>
      </c>
      <c r="E2212" s="33" t="s">
        <v>29</v>
      </c>
      <c r="F2212" s="94" t="s">
        <v>644</v>
      </c>
      <c r="G2212" s="94"/>
      <c r="H2212" s="94">
        <v>0.380691</v>
      </c>
      <c r="I2212" s="94"/>
      <c r="J2212" s="95">
        <v>4.9451999999999998</v>
      </c>
      <c r="K2212" s="95"/>
      <c r="L2212" s="95"/>
    </row>
    <row r="2213" spans="1:12" ht="24" customHeight="1" x14ac:dyDescent="0.2">
      <c r="A2213" s="34" t="s">
        <v>24</v>
      </c>
      <c r="B2213" s="35" t="s">
        <v>131</v>
      </c>
      <c r="C2213" s="34" t="s">
        <v>26</v>
      </c>
      <c r="D2213" s="34" t="s">
        <v>132</v>
      </c>
      <c r="E2213" s="33" t="s">
        <v>29</v>
      </c>
      <c r="F2213" s="94" t="s">
        <v>643</v>
      </c>
      <c r="G2213" s="94"/>
      <c r="H2213" s="94">
        <v>0.380691</v>
      </c>
      <c r="I2213" s="94"/>
      <c r="J2213" s="95">
        <v>5.8436000000000003</v>
      </c>
      <c r="K2213" s="95"/>
      <c r="L2213" s="95"/>
    </row>
    <row r="2214" spans="1:12" ht="24" customHeight="1" x14ac:dyDescent="0.2">
      <c r="A2214" s="34" t="s">
        <v>24</v>
      </c>
      <c r="B2214" s="35" t="s">
        <v>507</v>
      </c>
      <c r="C2214" s="34" t="s">
        <v>26</v>
      </c>
      <c r="D2214" s="34" t="s">
        <v>508</v>
      </c>
      <c r="E2214" s="33" t="s">
        <v>29</v>
      </c>
      <c r="F2214" s="94" t="s">
        <v>688</v>
      </c>
      <c r="G2214" s="94"/>
      <c r="H2214" s="94">
        <v>7.0844299999999999E-2</v>
      </c>
      <c r="I2214" s="94"/>
      <c r="J2214" s="95">
        <v>1.0818000000000001</v>
      </c>
      <c r="K2214" s="95"/>
      <c r="L2214" s="95"/>
    </row>
    <row r="2215" spans="1:12" ht="24" customHeight="1" x14ac:dyDescent="0.2">
      <c r="A2215" s="34" t="s">
        <v>24</v>
      </c>
      <c r="B2215" s="35" t="s">
        <v>447</v>
      </c>
      <c r="C2215" s="34" t="s">
        <v>26</v>
      </c>
      <c r="D2215" s="34" t="s">
        <v>448</v>
      </c>
      <c r="E2215" s="33" t="s">
        <v>29</v>
      </c>
      <c r="F2215" s="94" t="s">
        <v>687</v>
      </c>
      <c r="G2215" s="94"/>
      <c r="H2215" s="94">
        <v>1.01206E-2</v>
      </c>
      <c r="I2215" s="94"/>
      <c r="J2215" s="95">
        <v>0.13100000000000001</v>
      </c>
      <c r="K2215" s="95"/>
      <c r="L2215" s="95"/>
    </row>
    <row r="2216" spans="1:12" ht="17.100000000000001" customHeight="1" x14ac:dyDescent="0.2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 t="s">
        <v>594</v>
      </c>
      <c r="K2216" s="29"/>
      <c r="L2216" s="29" t="s">
        <v>757</v>
      </c>
    </row>
    <row r="2217" spans="1:12" x14ac:dyDescent="0.2">
      <c r="A2217" s="80" t="s">
        <v>103</v>
      </c>
      <c r="B2217" s="80"/>
      <c r="C2217" s="80"/>
      <c r="D2217" s="80"/>
      <c r="E2217" s="80"/>
      <c r="F2217" s="80"/>
      <c r="G2217" s="80"/>
      <c r="H2217" s="80"/>
      <c r="I2217" s="32"/>
      <c r="J2217" s="32"/>
      <c r="K2217" s="32"/>
      <c r="L2217" s="32"/>
    </row>
    <row r="2218" spans="1:12" ht="17.100000000000001" customHeight="1" x14ac:dyDescent="0.2">
      <c r="A2218" s="32" t="s">
        <v>598</v>
      </c>
      <c r="B2218" s="29" t="s">
        <v>10</v>
      </c>
      <c r="C2218" s="32" t="s">
        <v>11</v>
      </c>
      <c r="D2218" s="32" t="s">
        <v>12</v>
      </c>
      <c r="E2218" s="28" t="s">
        <v>14</v>
      </c>
      <c r="F2218" s="86" t="s">
        <v>16</v>
      </c>
      <c r="G2218" s="86"/>
      <c r="H2218" s="86" t="s">
        <v>597</v>
      </c>
      <c r="I2218" s="86"/>
      <c r="J2218" s="86" t="s">
        <v>17</v>
      </c>
      <c r="K2218" s="86"/>
      <c r="L2218" s="86"/>
    </row>
    <row r="2219" spans="1:12" ht="36" customHeight="1" x14ac:dyDescent="0.2">
      <c r="A2219" s="34" t="s">
        <v>24</v>
      </c>
      <c r="B2219" s="35" t="s">
        <v>303</v>
      </c>
      <c r="C2219" s="34" t="s">
        <v>26</v>
      </c>
      <c r="D2219" s="34" t="s">
        <v>304</v>
      </c>
      <c r="E2219" s="33" t="s">
        <v>106</v>
      </c>
      <c r="F2219" s="94" t="s">
        <v>756</v>
      </c>
      <c r="G2219" s="94"/>
      <c r="H2219" s="94">
        <v>1.05</v>
      </c>
      <c r="I2219" s="94"/>
      <c r="J2219" s="95">
        <v>60.12</v>
      </c>
      <c r="K2219" s="95"/>
      <c r="L2219" s="95"/>
    </row>
    <row r="2220" spans="1:12" ht="24" customHeight="1" x14ac:dyDescent="0.2">
      <c r="A2220" s="34" t="s">
        <v>24</v>
      </c>
      <c r="B2220" s="35" t="s">
        <v>553</v>
      </c>
      <c r="C2220" s="34" t="s">
        <v>26</v>
      </c>
      <c r="D2220" s="34" t="s">
        <v>554</v>
      </c>
      <c r="E2220" s="33" t="s">
        <v>23</v>
      </c>
      <c r="F2220" s="94" t="s">
        <v>755</v>
      </c>
      <c r="G2220" s="94"/>
      <c r="H2220" s="94">
        <v>0.33229189999999997</v>
      </c>
      <c r="I2220" s="94"/>
      <c r="J2220" s="95">
        <v>4.1403999999999996</v>
      </c>
      <c r="K2220" s="95"/>
      <c r="L2220" s="95"/>
    </row>
    <row r="2221" spans="1:12" ht="24" customHeight="1" x14ac:dyDescent="0.2">
      <c r="A2221" s="34" t="s">
        <v>24</v>
      </c>
      <c r="B2221" s="35" t="s">
        <v>547</v>
      </c>
      <c r="C2221" s="34" t="s">
        <v>26</v>
      </c>
      <c r="D2221" s="34" t="s">
        <v>548</v>
      </c>
      <c r="E2221" s="33" t="s">
        <v>23</v>
      </c>
      <c r="F2221" s="94" t="s">
        <v>754</v>
      </c>
      <c r="G2221" s="94"/>
      <c r="H2221" s="94">
        <v>0.66398559999999995</v>
      </c>
      <c r="I2221" s="94"/>
      <c r="J2221" s="95">
        <v>1.1884999999999999</v>
      </c>
      <c r="K2221" s="95"/>
      <c r="L2221" s="95"/>
    </row>
    <row r="2222" spans="1:12" ht="17.100000000000001" customHeight="1" x14ac:dyDescent="0.2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 t="s">
        <v>594</v>
      </c>
      <c r="K2222" s="29"/>
      <c r="L2222" s="29" t="s">
        <v>753</v>
      </c>
    </row>
    <row r="2223" spans="1:12" x14ac:dyDescent="0.2">
      <c r="A2223" s="80" t="s">
        <v>444</v>
      </c>
      <c r="B2223" s="80"/>
      <c r="C2223" s="80"/>
      <c r="D2223" s="80"/>
      <c r="E2223" s="80"/>
      <c r="F2223" s="80"/>
      <c r="G2223" s="80"/>
      <c r="H2223" s="80"/>
      <c r="I2223" s="32"/>
      <c r="J2223" s="32"/>
      <c r="K2223" s="32"/>
      <c r="L2223" s="32"/>
    </row>
    <row r="2224" spans="1:12" ht="17.100000000000001" customHeight="1" x14ac:dyDescent="0.2">
      <c r="A2224" s="32" t="s">
        <v>598</v>
      </c>
      <c r="B2224" s="29" t="s">
        <v>10</v>
      </c>
      <c r="C2224" s="32" t="s">
        <v>11</v>
      </c>
      <c r="D2224" s="32" t="s">
        <v>12</v>
      </c>
      <c r="E2224" s="28" t="s">
        <v>14</v>
      </c>
      <c r="F2224" s="86" t="s">
        <v>16</v>
      </c>
      <c r="G2224" s="86"/>
      <c r="H2224" s="86" t="s">
        <v>597</v>
      </c>
      <c r="I2224" s="86"/>
      <c r="J2224" s="86" t="s">
        <v>17</v>
      </c>
      <c r="K2224" s="86"/>
      <c r="L2224" s="86"/>
    </row>
    <row r="2225" spans="1:12" ht="24" customHeight="1" x14ac:dyDescent="0.2">
      <c r="A2225" s="34" t="s">
        <v>24</v>
      </c>
      <c r="B2225" s="35" t="s">
        <v>442</v>
      </c>
      <c r="C2225" s="34" t="s">
        <v>26</v>
      </c>
      <c r="D2225" s="34" t="s">
        <v>443</v>
      </c>
      <c r="E2225" s="33" t="s">
        <v>29</v>
      </c>
      <c r="F2225" s="94" t="s">
        <v>666</v>
      </c>
      <c r="G2225" s="94"/>
      <c r="H2225" s="94">
        <v>0.81843270000000001</v>
      </c>
      <c r="I2225" s="94"/>
      <c r="J2225" s="95">
        <v>0.87570000000000003</v>
      </c>
      <c r="K2225" s="95"/>
      <c r="L2225" s="95"/>
    </row>
    <row r="2226" spans="1:12" ht="17.100000000000001" customHeight="1" x14ac:dyDescent="0.2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 t="s">
        <v>594</v>
      </c>
      <c r="K2226" s="29"/>
      <c r="L2226" s="29" t="s">
        <v>752</v>
      </c>
    </row>
    <row r="2227" spans="1:12" x14ac:dyDescent="0.2">
      <c r="A2227" s="80" t="s">
        <v>54</v>
      </c>
      <c r="B2227" s="80"/>
      <c r="C2227" s="80"/>
      <c r="D2227" s="80"/>
      <c r="E2227" s="80"/>
      <c r="F2227" s="80"/>
      <c r="G2227" s="80"/>
      <c r="H2227" s="80"/>
      <c r="I2227" s="32"/>
      <c r="J2227" s="32"/>
      <c r="K2227" s="32"/>
      <c r="L2227" s="32"/>
    </row>
    <row r="2228" spans="1:12" ht="17.100000000000001" customHeight="1" x14ac:dyDescent="0.2">
      <c r="A2228" s="32" t="s">
        <v>598</v>
      </c>
      <c r="B2228" s="29" t="s">
        <v>10</v>
      </c>
      <c r="C2228" s="32" t="s">
        <v>11</v>
      </c>
      <c r="D2228" s="32" t="s">
        <v>12</v>
      </c>
      <c r="E2228" s="28" t="s">
        <v>14</v>
      </c>
      <c r="F2228" s="86" t="s">
        <v>16</v>
      </c>
      <c r="G2228" s="86"/>
      <c r="H2228" s="86" t="s">
        <v>597</v>
      </c>
      <c r="I2228" s="86"/>
      <c r="J2228" s="86" t="s">
        <v>17</v>
      </c>
      <c r="K2228" s="86"/>
      <c r="L2228" s="86"/>
    </row>
    <row r="2229" spans="1:12" ht="24" customHeight="1" x14ac:dyDescent="0.2">
      <c r="A2229" s="34" t="s">
        <v>24</v>
      </c>
      <c r="B2229" s="35" t="s">
        <v>52</v>
      </c>
      <c r="C2229" s="34" t="s">
        <v>26</v>
      </c>
      <c r="D2229" s="34" t="s">
        <v>53</v>
      </c>
      <c r="E2229" s="33" t="s">
        <v>29</v>
      </c>
      <c r="F2229" s="94" t="s">
        <v>664</v>
      </c>
      <c r="G2229" s="94"/>
      <c r="H2229" s="94">
        <v>0.81843270000000001</v>
      </c>
      <c r="I2229" s="94"/>
      <c r="J2229" s="95">
        <v>4.9099999999999998E-2</v>
      </c>
      <c r="K2229" s="95"/>
      <c r="L2229" s="95"/>
    </row>
    <row r="2230" spans="1:12" ht="17.100000000000001" customHeight="1" x14ac:dyDescent="0.2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 t="s">
        <v>594</v>
      </c>
      <c r="K2230" s="29"/>
      <c r="L2230" s="29" t="s">
        <v>751</v>
      </c>
    </row>
    <row r="2231" spans="1:12" x14ac:dyDescent="0.2">
      <c r="A2231" s="80" t="s">
        <v>51</v>
      </c>
      <c r="B2231" s="80"/>
      <c r="C2231" s="80"/>
      <c r="D2231" s="80"/>
      <c r="E2231" s="80"/>
      <c r="F2231" s="80"/>
      <c r="G2231" s="80"/>
      <c r="H2231" s="80"/>
      <c r="I2231" s="32"/>
      <c r="J2231" s="32"/>
      <c r="K2231" s="32"/>
      <c r="L2231" s="32"/>
    </row>
    <row r="2232" spans="1:12" ht="17.100000000000001" customHeight="1" x14ac:dyDescent="0.2">
      <c r="A2232" s="32" t="s">
        <v>598</v>
      </c>
      <c r="B2232" s="29" t="s">
        <v>10</v>
      </c>
      <c r="C2232" s="32" t="s">
        <v>11</v>
      </c>
      <c r="D2232" s="32" t="s">
        <v>12</v>
      </c>
      <c r="E2232" s="28" t="s">
        <v>14</v>
      </c>
      <c r="F2232" s="86" t="s">
        <v>16</v>
      </c>
      <c r="G2232" s="86"/>
      <c r="H2232" s="86" t="s">
        <v>597</v>
      </c>
      <c r="I2232" s="86"/>
      <c r="J2232" s="86" t="s">
        <v>17</v>
      </c>
      <c r="K2232" s="86"/>
      <c r="L2232" s="86"/>
    </row>
    <row r="2233" spans="1:12" ht="24" customHeight="1" x14ac:dyDescent="0.2">
      <c r="A2233" s="34" t="s">
        <v>24</v>
      </c>
      <c r="B2233" s="35" t="s">
        <v>436</v>
      </c>
      <c r="C2233" s="34" t="s">
        <v>26</v>
      </c>
      <c r="D2233" s="34" t="s">
        <v>437</v>
      </c>
      <c r="E2233" s="33" t="s">
        <v>29</v>
      </c>
      <c r="F2233" s="94" t="s">
        <v>662</v>
      </c>
      <c r="G2233" s="94"/>
      <c r="H2233" s="94">
        <v>0.81843270000000001</v>
      </c>
      <c r="I2233" s="94"/>
      <c r="J2233" s="95">
        <v>0.92479999999999996</v>
      </c>
      <c r="K2233" s="95"/>
      <c r="L2233" s="95"/>
    </row>
    <row r="2234" spans="1:12" ht="24" customHeight="1" x14ac:dyDescent="0.2">
      <c r="A2234" s="34" t="s">
        <v>24</v>
      </c>
      <c r="B2234" s="35" t="s">
        <v>49</v>
      </c>
      <c r="C2234" s="34" t="s">
        <v>26</v>
      </c>
      <c r="D2234" s="34" t="s">
        <v>50</v>
      </c>
      <c r="E2234" s="33" t="s">
        <v>29</v>
      </c>
      <c r="F2234" s="94" t="s">
        <v>661</v>
      </c>
      <c r="G2234" s="94"/>
      <c r="H2234" s="94">
        <v>0.81843270000000001</v>
      </c>
      <c r="I2234" s="94"/>
      <c r="J2234" s="95">
        <v>0.66290000000000004</v>
      </c>
      <c r="K2234" s="95"/>
      <c r="L2234" s="95"/>
    </row>
    <row r="2235" spans="1:12" ht="17.100000000000001" customHeight="1" x14ac:dyDescent="0.2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 t="s">
        <v>594</v>
      </c>
      <c r="K2235" s="29"/>
      <c r="L2235" s="29" t="s">
        <v>750</v>
      </c>
    </row>
    <row r="2236" spans="1:12" ht="17.100000000000001" customHeight="1" x14ac:dyDescent="0.2">
      <c r="A2236" s="32" t="s">
        <v>592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</row>
    <row r="2237" spans="1:12" ht="17.100000000000001" customHeight="1" x14ac:dyDescent="0.2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 t="s">
        <v>591</v>
      </c>
      <c r="K2237" s="29"/>
      <c r="L2237" s="29" t="s">
        <v>749</v>
      </c>
    </row>
    <row r="2238" spans="1:12" ht="17.100000000000001" customHeight="1" x14ac:dyDescent="0.2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 t="s">
        <v>589</v>
      </c>
      <c r="K2238" s="29" t="s">
        <v>588</v>
      </c>
      <c r="L2238" s="29" t="s">
        <v>748</v>
      </c>
    </row>
    <row r="2239" spans="1:12" ht="17.100000000000001" customHeight="1" x14ac:dyDescent="0.2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 t="s">
        <v>586</v>
      </c>
      <c r="K2239" s="29"/>
      <c r="L2239" s="29" t="s">
        <v>747</v>
      </c>
    </row>
    <row r="2240" spans="1:12" ht="17.100000000000001" customHeight="1" x14ac:dyDescent="0.2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 t="s">
        <v>584</v>
      </c>
      <c r="K2240" s="29" t="s">
        <v>6</v>
      </c>
      <c r="L2240" s="29" t="s">
        <v>746</v>
      </c>
    </row>
    <row r="2241" spans="1:12" ht="17.100000000000001" customHeight="1" x14ac:dyDescent="0.2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 t="s">
        <v>582</v>
      </c>
      <c r="K2241" s="29"/>
      <c r="L2241" s="29" t="s">
        <v>745</v>
      </c>
    </row>
    <row r="2242" spans="1:12" ht="30" customHeight="1" x14ac:dyDescent="0.2">
      <c r="A2242" s="28"/>
      <c r="B2242" s="28"/>
      <c r="C2242" s="28"/>
      <c r="D2242" s="28"/>
      <c r="E2242" s="28"/>
      <c r="F2242" s="28"/>
      <c r="G2242" s="28"/>
      <c r="H2242" s="28"/>
      <c r="I2242" s="28"/>
      <c r="J2242" s="28"/>
      <c r="K2242" s="28"/>
      <c r="L2242" s="28"/>
    </row>
    <row r="2243" spans="1:12" ht="36" customHeight="1" x14ac:dyDescent="0.2">
      <c r="A2243" s="38" t="s">
        <v>744</v>
      </c>
      <c r="B2243" s="36" t="s">
        <v>273</v>
      </c>
      <c r="C2243" s="38" t="s">
        <v>26</v>
      </c>
      <c r="D2243" s="38" t="s">
        <v>274</v>
      </c>
      <c r="E2243" s="37" t="s">
        <v>106</v>
      </c>
      <c r="F2243" s="36"/>
      <c r="G2243" s="36"/>
      <c r="H2243" s="36"/>
      <c r="I2243" s="36"/>
      <c r="J2243" s="36"/>
      <c r="K2243" s="36"/>
      <c r="L2243" s="36"/>
    </row>
    <row r="2244" spans="1:12" x14ac:dyDescent="0.2">
      <c r="A2244" s="80" t="s">
        <v>46</v>
      </c>
      <c r="B2244" s="80"/>
      <c r="C2244" s="80"/>
      <c r="D2244" s="80"/>
      <c r="E2244" s="80"/>
      <c r="F2244" s="80"/>
      <c r="G2244" s="80"/>
      <c r="H2244" s="80"/>
      <c r="I2244" s="32"/>
      <c r="J2244" s="32"/>
      <c r="K2244" s="32"/>
      <c r="L2244" s="32"/>
    </row>
    <row r="2245" spans="1:12" ht="17.100000000000001" customHeight="1" x14ac:dyDescent="0.2">
      <c r="A2245" s="32" t="s">
        <v>598</v>
      </c>
      <c r="B2245" s="29" t="s">
        <v>10</v>
      </c>
      <c r="C2245" s="32" t="s">
        <v>11</v>
      </c>
      <c r="D2245" s="32" t="s">
        <v>12</v>
      </c>
      <c r="E2245" s="28" t="s">
        <v>14</v>
      </c>
      <c r="F2245" s="86" t="s">
        <v>16</v>
      </c>
      <c r="G2245" s="86"/>
      <c r="H2245" s="86" t="s">
        <v>597</v>
      </c>
      <c r="I2245" s="86"/>
      <c r="J2245" s="86" t="s">
        <v>17</v>
      </c>
      <c r="K2245" s="86"/>
      <c r="L2245" s="86"/>
    </row>
    <row r="2246" spans="1:12" ht="24" customHeight="1" x14ac:dyDescent="0.2">
      <c r="A2246" s="34" t="s">
        <v>24</v>
      </c>
      <c r="B2246" s="35" t="s">
        <v>438</v>
      </c>
      <c r="C2246" s="34" t="s">
        <v>26</v>
      </c>
      <c r="D2246" s="34" t="s">
        <v>439</v>
      </c>
      <c r="E2246" s="33" t="s">
        <v>29</v>
      </c>
      <c r="F2246" s="94" t="s">
        <v>666</v>
      </c>
      <c r="G2246" s="94"/>
      <c r="H2246" s="94">
        <v>8.6003E-3</v>
      </c>
      <c r="I2246" s="94"/>
      <c r="J2246" s="95">
        <v>9.1999999999999998E-3</v>
      </c>
      <c r="K2246" s="95"/>
      <c r="L2246" s="95"/>
    </row>
    <row r="2247" spans="1:12" ht="24" customHeight="1" x14ac:dyDescent="0.2">
      <c r="A2247" s="34" t="s">
        <v>24</v>
      </c>
      <c r="B2247" s="35" t="s">
        <v>440</v>
      </c>
      <c r="C2247" s="34" t="s">
        <v>26</v>
      </c>
      <c r="D2247" s="34" t="s">
        <v>441</v>
      </c>
      <c r="E2247" s="33" t="s">
        <v>29</v>
      </c>
      <c r="F2247" s="94" t="s">
        <v>673</v>
      </c>
      <c r="G2247" s="94"/>
      <c r="H2247" s="94">
        <v>8.6003E-3</v>
      </c>
      <c r="I2247" s="94"/>
      <c r="J2247" s="95">
        <v>6.7000000000000002E-3</v>
      </c>
      <c r="K2247" s="95"/>
      <c r="L2247" s="95"/>
    </row>
    <row r="2248" spans="1:12" ht="17.100000000000001" customHeight="1" x14ac:dyDescent="0.2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 t="s">
        <v>594</v>
      </c>
      <c r="K2248" s="29"/>
      <c r="L2248" s="29" t="s">
        <v>739</v>
      </c>
    </row>
    <row r="2249" spans="1:12" x14ac:dyDescent="0.2">
      <c r="A2249" s="80" t="s">
        <v>28</v>
      </c>
      <c r="B2249" s="80"/>
      <c r="C2249" s="80"/>
      <c r="D2249" s="80"/>
      <c r="E2249" s="80"/>
      <c r="F2249" s="80"/>
      <c r="G2249" s="80"/>
      <c r="H2249" s="80"/>
      <c r="I2249" s="32"/>
      <c r="J2249" s="32"/>
      <c r="K2249" s="32"/>
      <c r="L2249" s="32"/>
    </row>
    <row r="2250" spans="1:12" ht="17.100000000000001" customHeight="1" x14ac:dyDescent="0.2">
      <c r="A2250" s="32" t="s">
        <v>598</v>
      </c>
      <c r="B2250" s="29" t="s">
        <v>10</v>
      </c>
      <c r="C2250" s="32" t="s">
        <v>11</v>
      </c>
      <c r="D2250" s="32" t="s">
        <v>12</v>
      </c>
      <c r="E2250" s="28" t="s">
        <v>14</v>
      </c>
      <c r="F2250" s="86" t="s">
        <v>16</v>
      </c>
      <c r="G2250" s="86"/>
      <c r="H2250" s="86" t="s">
        <v>597</v>
      </c>
      <c r="I2250" s="86"/>
      <c r="J2250" s="86" t="s">
        <v>17</v>
      </c>
      <c r="K2250" s="86"/>
      <c r="L2250" s="86"/>
    </row>
    <row r="2251" spans="1:12" ht="24" customHeight="1" x14ac:dyDescent="0.2">
      <c r="A2251" s="34" t="s">
        <v>24</v>
      </c>
      <c r="B2251" s="35" t="s">
        <v>133</v>
      </c>
      <c r="C2251" s="34" t="s">
        <v>26</v>
      </c>
      <c r="D2251" s="34" t="s">
        <v>134</v>
      </c>
      <c r="E2251" s="33" t="s">
        <v>29</v>
      </c>
      <c r="F2251" s="94" t="s">
        <v>644</v>
      </c>
      <c r="G2251" s="94"/>
      <c r="H2251" s="94">
        <v>4.2580999999999999E-3</v>
      </c>
      <c r="I2251" s="94"/>
      <c r="J2251" s="95">
        <v>5.5300000000000002E-2</v>
      </c>
      <c r="K2251" s="95"/>
      <c r="L2251" s="95"/>
    </row>
    <row r="2252" spans="1:12" ht="24" customHeight="1" x14ac:dyDescent="0.2">
      <c r="A2252" s="34" t="s">
        <v>24</v>
      </c>
      <c r="B2252" s="35" t="s">
        <v>131</v>
      </c>
      <c r="C2252" s="34" t="s">
        <v>26</v>
      </c>
      <c r="D2252" s="34" t="s">
        <v>132</v>
      </c>
      <c r="E2252" s="33" t="s">
        <v>29</v>
      </c>
      <c r="F2252" s="94" t="s">
        <v>643</v>
      </c>
      <c r="G2252" s="94"/>
      <c r="H2252" s="94">
        <v>4.2580999999999999E-3</v>
      </c>
      <c r="I2252" s="94"/>
      <c r="J2252" s="95">
        <v>6.54E-2</v>
      </c>
      <c r="K2252" s="95"/>
      <c r="L2252" s="95"/>
    </row>
    <row r="2253" spans="1:12" ht="17.100000000000001" customHeight="1" x14ac:dyDescent="0.2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 t="s">
        <v>594</v>
      </c>
      <c r="K2253" s="29"/>
      <c r="L2253" s="29" t="s">
        <v>743</v>
      </c>
    </row>
    <row r="2254" spans="1:12" x14ac:dyDescent="0.2">
      <c r="A2254" s="80" t="s">
        <v>103</v>
      </c>
      <c r="B2254" s="80"/>
      <c r="C2254" s="80"/>
      <c r="D2254" s="80"/>
      <c r="E2254" s="80"/>
      <c r="F2254" s="80"/>
      <c r="G2254" s="80"/>
      <c r="H2254" s="80"/>
      <c r="I2254" s="32"/>
      <c r="J2254" s="32"/>
      <c r="K2254" s="32"/>
      <c r="L2254" s="32"/>
    </row>
    <row r="2255" spans="1:12" ht="17.100000000000001" customHeight="1" x14ac:dyDescent="0.2">
      <c r="A2255" s="32" t="s">
        <v>598</v>
      </c>
      <c r="B2255" s="29" t="s">
        <v>10</v>
      </c>
      <c r="C2255" s="32" t="s">
        <v>11</v>
      </c>
      <c r="D2255" s="32" t="s">
        <v>12</v>
      </c>
      <c r="E2255" s="28" t="s">
        <v>14</v>
      </c>
      <c r="F2255" s="86" t="s">
        <v>16</v>
      </c>
      <c r="G2255" s="86"/>
      <c r="H2255" s="86" t="s">
        <v>597</v>
      </c>
      <c r="I2255" s="86"/>
      <c r="J2255" s="86" t="s">
        <v>17</v>
      </c>
      <c r="K2255" s="86"/>
      <c r="L2255" s="86"/>
    </row>
    <row r="2256" spans="1:12" ht="24" customHeight="1" x14ac:dyDescent="0.2">
      <c r="A2256" s="34" t="s">
        <v>24</v>
      </c>
      <c r="B2256" s="35" t="s">
        <v>276</v>
      </c>
      <c r="C2256" s="34" t="s">
        <v>26</v>
      </c>
      <c r="D2256" s="34" t="s">
        <v>277</v>
      </c>
      <c r="E2256" s="33" t="s">
        <v>106</v>
      </c>
      <c r="F2256" s="94" t="s">
        <v>742</v>
      </c>
      <c r="G2256" s="94"/>
      <c r="H2256" s="94">
        <v>1.05</v>
      </c>
      <c r="I2256" s="94"/>
      <c r="J2256" s="95">
        <v>2.6</v>
      </c>
      <c r="K2256" s="95"/>
      <c r="L2256" s="95"/>
    </row>
    <row r="2257" spans="1:12" ht="17.100000000000001" customHeight="1" x14ac:dyDescent="0.2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 t="s">
        <v>594</v>
      </c>
      <c r="K2257" s="29"/>
      <c r="L2257" s="29" t="s">
        <v>741</v>
      </c>
    </row>
    <row r="2258" spans="1:12" x14ac:dyDescent="0.2">
      <c r="A2258" s="80" t="s">
        <v>444</v>
      </c>
      <c r="B2258" s="80"/>
      <c r="C2258" s="80"/>
      <c r="D2258" s="80"/>
      <c r="E2258" s="80"/>
      <c r="F2258" s="80"/>
      <c r="G2258" s="80"/>
      <c r="H2258" s="80"/>
      <c r="I2258" s="32"/>
      <c r="J2258" s="32"/>
      <c r="K2258" s="32"/>
      <c r="L2258" s="32"/>
    </row>
    <row r="2259" spans="1:12" ht="17.100000000000001" customHeight="1" x14ac:dyDescent="0.2">
      <c r="A2259" s="32" t="s">
        <v>598</v>
      </c>
      <c r="B2259" s="29" t="s">
        <v>10</v>
      </c>
      <c r="C2259" s="32" t="s">
        <v>11</v>
      </c>
      <c r="D2259" s="32" t="s">
        <v>12</v>
      </c>
      <c r="E2259" s="28" t="s">
        <v>14</v>
      </c>
      <c r="F2259" s="86" t="s">
        <v>16</v>
      </c>
      <c r="G2259" s="86"/>
      <c r="H2259" s="86" t="s">
        <v>597</v>
      </c>
      <c r="I2259" s="86"/>
      <c r="J2259" s="86" t="s">
        <v>17</v>
      </c>
      <c r="K2259" s="86"/>
      <c r="L2259" s="86"/>
    </row>
    <row r="2260" spans="1:12" ht="24" customHeight="1" x14ac:dyDescent="0.2">
      <c r="A2260" s="34" t="s">
        <v>24</v>
      </c>
      <c r="B2260" s="35" t="s">
        <v>442</v>
      </c>
      <c r="C2260" s="34" t="s">
        <v>26</v>
      </c>
      <c r="D2260" s="34" t="s">
        <v>443</v>
      </c>
      <c r="E2260" s="33" t="s">
        <v>29</v>
      </c>
      <c r="F2260" s="94" t="s">
        <v>666</v>
      </c>
      <c r="G2260" s="94"/>
      <c r="H2260" s="94">
        <v>8.6003E-3</v>
      </c>
      <c r="I2260" s="94"/>
      <c r="J2260" s="95">
        <v>9.1999999999999998E-3</v>
      </c>
      <c r="K2260" s="95"/>
      <c r="L2260" s="95"/>
    </row>
    <row r="2261" spans="1:12" ht="17.100000000000001" customHeight="1" x14ac:dyDescent="0.2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 t="s">
        <v>594</v>
      </c>
      <c r="K2261" s="29"/>
      <c r="L2261" s="29" t="s">
        <v>681</v>
      </c>
    </row>
    <row r="2262" spans="1:12" x14ac:dyDescent="0.2">
      <c r="A2262" s="80" t="s">
        <v>54</v>
      </c>
      <c r="B2262" s="80"/>
      <c r="C2262" s="80"/>
      <c r="D2262" s="80"/>
      <c r="E2262" s="80"/>
      <c r="F2262" s="80"/>
      <c r="G2262" s="80"/>
      <c r="H2262" s="80"/>
      <c r="I2262" s="32"/>
      <c r="J2262" s="32"/>
      <c r="K2262" s="32"/>
      <c r="L2262" s="32"/>
    </row>
    <row r="2263" spans="1:12" ht="17.100000000000001" customHeight="1" x14ac:dyDescent="0.2">
      <c r="A2263" s="32" t="s">
        <v>598</v>
      </c>
      <c r="B2263" s="29" t="s">
        <v>10</v>
      </c>
      <c r="C2263" s="32" t="s">
        <v>11</v>
      </c>
      <c r="D2263" s="32" t="s">
        <v>12</v>
      </c>
      <c r="E2263" s="28" t="s">
        <v>14</v>
      </c>
      <c r="F2263" s="86" t="s">
        <v>16</v>
      </c>
      <c r="G2263" s="86"/>
      <c r="H2263" s="86" t="s">
        <v>597</v>
      </c>
      <c r="I2263" s="86"/>
      <c r="J2263" s="86" t="s">
        <v>17</v>
      </c>
      <c r="K2263" s="86"/>
      <c r="L2263" s="86"/>
    </row>
    <row r="2264" spans="1:12" ht="24" customHeight="1" x14ac:dyDescent="0.2">
      <c r="A2264" s="34" t="s">
        <v>24</v>
      </c>
      <c r="B2264" s="35" t="s">
        <v>52</v>
      </c>
      <c r="C2264" s="34" t="s">
        <v>26</v>
      </c>
      <c r="D2264" s="34" t="s">
        <v>53</v>
      </c>
      <c r="E2264" s="33" t="s">
        <v>29</v>
      </c>
      <c r="F2264" s="94" t="s">
        <v>664</v>
      </c>
      <c r="G2264" s="94"/>
      <c r="H2264" s="94">
        <v>8.6003E-3</v>
      </c>
      <c r="I2264" s="94"/>
      <c r="J2264" s="95">
        <v>5.0000000000000001E-4</v>
      </c>
      <c r="K2264" s="95"/>
      <c r="L2264" s="95"/>
    </row>
    <row r="2265" spans="1:12" ht="17.100000000000001" customHeight="1" x14ac:dyDescent="0.2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 t="s">
        <v>594</v>
      </c>
      <c r="K2265" s="29"/>
      <c r="L2265" s="29" t="s">
        <v>740</v>
      </c>
    </row>
    <row r="2266" spans="1:12" x14ac:dyDescent="0.2">
      <c r="A2266" s="80" t="s">
        <v>51</v>
      </c>
      <c r="B2266" s="80"/>
      <c r="C2266" s="80"/>
      <c r="D2266" s="80"/>
      <c r="E2266" s="80"/>
      <c r="F2266" s="80"/>
      <c r="G2266" s="80"/>
      <c r="H2266" s="80"/>
      <c r="I2266" s="32"/>
      <c r="J2266" s="32"/>
      <c r="K2266" s="32"/>
      <c r="L2266" s="32"/>
    </row>
    <row r="2267" spans="1:12" ht="17.100000000000001" customHeight="1" x14ac:dyDescent="0.2">
      <c r="A2267" s="32" t="s">
        <v>598</v>
      </c>
      <c r="B2267" s="29" t="s">
        <v>10</v>
      </c>
      <c r="C2267" s="32" t="s">
        <v>11</v>
      </c>
      <c r="D2267" s="32" t="s">
        <v>12</v>
      </c>
      <c r="E2267" s="28" t="s">
        <v>14</v>
      </c>
      <c r="F2267" s="86" t="s">
        <v>16</v>
      </c>
      <c r="G2267" s="86"/>
      <c r="H2267" s="86" t="s">
        <v>597</v>
      </c>
      <c r="I2267" s="86"/>
      <c r="J2267" s="86" t="s">
        <v>17</v>
      </c>
      <c r="K2267" s="86"/>
      <c r="L2267" s="86"/>
    </row>
    <row r="2268" spans="1:12" ht="24" customHeight="1" x14ac:dyDescent="0.2">
      <c r="A2268" s="34" t="s">
        <v>24</v>
      </c>
      <c r="B2268" s="35" t="s">
        <v>436</v>
      </c>
      <c r="C2268" s="34" t="s">
        <v>26</v>
      </c>
      <c r="D2268" s="34" t="s">
        <v>437</v>
      </c>
      <c r="E2268" s="33" t="s">
        <v>29</v>
      </c>
      <c r="F2268" s="94" t="s">
        <v>662</v>
      </c>
      <c r="G2268" s="94"/>
      <c r="H2268" s="94">
        <v>8.6003E-3</v>
      </c>
      <c r="I2268" s="94"/>
      <c r="J2268" s="95">
        <v>9.7000000000000003E-3</v>
      </c>
      <c r="K2268" s="95"/>
      <c r="L2268" s="95"/>
    </row>
    <row r="2269" spans="1:12" ht="24" customHeight="1" x14ac:dyDescent="0.2">
      <c r="A2269" s="34" t="s">
        <v>24</v>
      </c>
      <c r="B2269" s="35" t="s">
        <v>49</v>
      </c>
      <c r="C2269" s="34" t="s">
        <v>26</v>
      </c>
      <c r="D2269" s="34" t="s">
        <v>50</v>
      </c>
      <c r="E2269" s="33" t="s">
        <v>29</v>
      </c>
      <c r="F2269" s="94" t="s">
        <v>661</v>
      </c>
      <c r="G2269" s="94"/>
      <c r="H2269" s="94">
        <v>8.6003E-3</v>
      </c>
      <c r="I2269" s="94"/>
      <c r="J2269" s="95">
        <v>7.0000000000000001E-3</v>
      </c>
      <c r="K2269" s="95"/>
      <c r="L2269" s="95"/>
    </row>
    <row r="2270" spans="1:12" ht="17.100000000000001" customHeight="1" x14ac:dyDescent="0.2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 t="s">
        <v>594</v>
      </c>
      <c r="K2270" s="29"/>
      <c r="L2270" s="29" t="s">
        <v>739</v>
      </c>
    </row>
    <row r="2271" spans="1:12" ht="17.100000000000001" customHeight="1" x14ac:dyDescent="0.2">
      <c r="A2271" s="32" t="s">
        <v>592</v>
      </c>
      <c r="B2271" s="32"/>
      <c r="C2271" s="32"/>
      <c r="D2271" s="32"/>
      <c r="E2271" s="32"/>
      <c r="F2271" s="32"/>
      <c r="G2271" s="32"/>
      <c r="H2271" s="32"/>
      <c r="I2271" s="32"/>
      <c r="J2271" s="32"/>
      <c r="K2271" s="32"/>
      <c r="L2271" s="32"/>
    </row>
    <row r="2272" spans="1:12" ht="17.100000000000001" customHeight="1" x14ac:dyDescent="0.2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 t="s">
        <v>591</v>
      </c>
      <c r="K2272" s="29"/>
      <c r="L2272" s="29" t="s">
        <v>738</v>
      </c>
    </row>
    <row r="2273" spans="1:12" ht="17.100000000000001" customHeight="1" x14ac:dyDescent="0.2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 t="s">
        <v>589</v>
      </c>
      <c r="K2273" s="29" t="s">
        <v>588</v>
      </c>
      <c r="L2273" s="29" t="s">
        <v>737</v>
      </c>
    </row>
    <row r="2274" spans="1:12" ht="17.100000000000001" customHeight="1" x14ac:dyDescent="0.2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 t="s">
        <v>586</v>
      </c>
      <c r="K2274" s="29"/>
      <c r="L2274" s="29" t="s">
        <v>736</v>
      </c>
    </row>
    <row r="2275" spans="1:12" ht="17.100000000000001" customHeight="1" x14ac:dyDescent="0.2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 t="s">
        <v>584</v>
      </c>
      <c r="K2275" s="29" t="s">
        <v>6</v>
      </c>
      <c r="L2275" s="29" t="s">
        <v>735</v>
      </c>
    </row>
    <row r="2276" spans="1:12" ht="17.100000000000001" customHeight="1" x14ac:dyDescent="0.2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 t="s">
        <v>582</v>
      </c>
      <c r="K2276" s="29"/>
      <c r="L2276" s="29" t="s">
        <v>734</v>
      </c>
    </row>
    <row r="2277" spans="1:12" ht="30" customHeight="1" x14ac:dyDescent="0.2">
      <c r="A2277" s="28"/>
      <c r="B2277" s="28"/>
      <c r="C2277" s="28"/>
      <c r="D2277" s="28"/>
      <c r="E2277" s="28"/>
      <c r="F2277" s="28"/>
      <c r="G2277" s="28"/>
      <c r="H2277" s="28"/>
      <c r="I2277" s="28"/>
      <c r="J2277" s="28"/>
      <c r="K2277" s="28"/>
      <c r="L2277" s="28"/>
    </row>
    <row r="2278" spans="1:12" ht="24" customHeight="1" x14ac:dyDescent="0.2">
      <c r="A2278" s="38" t="s">
        <v>733</v>
      </c>
      <c r="B2278" s="36" t="s">
        <v>314</v>
      </c>
      <c r="C2278" s="38" t="s">
        <v>20</v>
      </c>
      <c r="D2278" s="38" t="s">
        <v>315</v>
      </c>
      <c r="E2278" s="37" t="s">
        <v>115</v>
      </c>
      <c r="F2278" s="36"/>
      <c r="G2278" s="36"/>
      <c r="H2278" s="36"/>
      <c r="I2278" s="36"/>
      <c r="J2278" s="36"/>
      <c r="K2278" s="36"/>
      <c r="L2278" s="36"/>
    </row>
    <row r="2279" spans="1:12" x14ac:dyDescent="0.2">
      <c r="A2279" s="80" t="s">
        <v>28</v>
      </c>
      <c r="B2279" s="80"/>
      <c r="C2279" s="80"/>
      <c r="D2279" s="80"/>
      <c r="E2279" s="80"/>
      <c r="F2279" s="80"/>
      <c r="G2279" s="80"/>
      <c r="H2279" s="80"/>
      <c r="I2279" s="32"/>
      <c r="J2279" s="32"/>
      <c r="K2279" s="32"/>
      <c r="L2279" s="32"/>
    </row>
    <row r="2280" spans="1:12" ht="17.100000000000001" customHeight="1" x14ac:dyDescent="0.2">
      <c r="A2280" s="32" t="s">
        <v>598</v>
      </c>
      <c r="B2280" s="29" t="s">
        <v>10</v>
      </c>
      <c r="C2280" s="32" t="s">
        <v>11</v>
      </c>
      <c r="D2280" s="32" t="s">
        <v>12</v>
      </c>
      <c r="E2280" s="28" t="s">
        <v>14</v>
      </c>
      <c r="F2280" s="86" t="s">
        <v>16</v>
      </c>
      <c r="G2280" s="86"/>
      <c r="H2280" s="86" t="s">
        <v>597</v>
      </c>
      <c r="I2280" s="86"/>
      <c r="J2280" s="86" t="s">
        <v>17</v>
      </c>
      <c r="K2280" s="86"/>
      <c r="L2280" s="86"/>
    </row>
    <row r="2281" spans="1:12" ht="24" customHeight="1" x14ac:dyDescent="0.2">
      <c r="A2281" s="34" t="s">
        <v>24</v>
      </c>
      <c r="B2281" s="35" t="s">
        <v>133</v>
      </c>
      <c r="C2281" s="34" t="s">
        <v>26</v>
      </c>
      <c r="D2281" s="34" t="s">
        <v>134</v>
      </c>
      <c r="E2281" s="33" t="s">
        <v>29</v>
      </c>
      <c r="F2281" s="94" t="s">
        <v>644</v>
      </c>
      <c r="G2281" s="94"/>
      <c r="H2281" s="94">
        <v>9.9677500000000002E-2</v>
      </c>
      <c r="I2281" s="94"/>
      <c r="J2281" s="95">
        <v>1.2948</v>
      </c>
      <c r="K2281" s="95"/>
      <c r="L2281" s="95"/>
    </row>
    <row r="2282" spans="1:12" ht="24" customHeight="1" x14ac:dyDescent="0.2">
      <c r="A2282" s="34" t="s">
        <v>24</v>
      </c>
      <c r="B2282" s="35" t="s">
        <v>131</v>
      </c>
      <c r="C2282" s="34" t="s">
        <v>26</v>
      </c>
      <c r="D2282" s="34" t="s">
        <v>132</v>
      </c>
      <c r="E2282" s="33" t="s">
        <v>29</v>
      </c>
      <c r="F2282" s="94" t="s">
        <v>643</v>
      </c>
      <c r="G2282" s="94"/>
      <c r="H2282" s="94">
        <v>9.9677500000000002E-2</v>
      </c>
      <c r="I2282" s="94"/>
      <c r="J2282" s="95">
        <v>1.53</v>
      </c>
      <c r="K2282" s="95"/>
      <c r="L2282" s="95"/>
    </row>
    <row r="2283" spans="1:12" ht="17.100000000000001" customHeight="1" x14ac:dyDescent="0.2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 t="s">
        <v>594</v>
      </c>
      <c r="K2283" s="29"/>
      <c r="L2283" s="29" t="s">
        <v>732</v>
      </c>
    </row>
    <row r="2284" spans="1:12" x14ac:dyDescent="0.2">
      <c r="A2284" s="80" t="s">
        <v>103</v>
      </c>
      <c r="B2284" s="80"/>
      <c r="C2284" s="80"/>
      <c r="D2284" s="80"/>
      <c r="E2284" s="80"/>
      <c r="F2284" s="80"/>
      <c r="G2284" s="80"/>
      <c r="H2284" s="80"/>
      <c r="I2284" s="32"/>
      <c r="J2284" s="32"/>
      <c r="K2284" s="32"/>
      <c r="L2284" s="32"/>
    </row>
    <row r="2285" spans="1:12" ht="17.100000000000001" customHeight="1" x14ac:dyDescent="0.2">
      <c r="A2285" s="32" t="s">
        <v>598</v>
      </c>
      <c r="B2285" s="29" t="s">
        <v>10</v>
      </c>
      <c r="C2285" s="32" t="s">
        <v>11</v>
      </c>
      <c r="D2285" s="32" t="s">
        <v>12</v>
      </c>
      <c r="E2285" s="28" t="s">
        <v>14</v>
      </c>
      <c r="F2285" s="86" t="s">
        <v>16</v>
      </c>
      <c r="G2285" s="86"/>
      <c r="H2285" s="86" t="s">
        <v>597</v>
      </c>
      <c r="I2285" s="86"/>
      <c r="J2285" s="86" t="s">
        <v>17</v>
      </c>
      <c r="K2285" s="86"/>
      <c r="L2285" s="86"/>
    </row>
    <row r="2286" spans="1:12" ht="24" customHeight="1" x14ac:dyDescent="0.2">
      <c r="A2286" s="34" t="s">
        <v>24</v>
      </c>
      <c r="B2286" s="35" t="s">
        <v>316</v>
      </c>
      <c r="C2286" s="34" t="s">
        <v>20</v>
      </c>
      <c r="D2286" s="34" t="s">
        <v>315</v>
      </c>
      <c r="E2286" s="33" t="s">
        <v>115</v>
      </c>
      <c r="F2286" s="94" t="s">
        <v>731</v>
      </c>
      <c r="G2286" s="94"/>
      <c r="H2286" s="94">
        <v>1</v>
      </c>
      <c r="I2286" s="94"/>
      <c r="J2286" s="95">
        <v>272.51</v>
      </c>
      <c r="K2286" s="95"/>
      <c r="L2286" s="95"/>
    </row>
    <row r="2287" spans="1:12" ht="17.100000000000001" customHeight="1" x14ac:dyDescent="0.2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 t="s">
        <v>594</v>
      </c>
      <c r="K2287" s="29"/>
      <c r="L2287" s="29" t="s">
        <v>731</v>
      </c>
    </row>
    <row r="2288" spans="1:12" ht="17.100000000000001" customHeight="1" x14ac:dyDescent="0.2">
      <c r="A2288" s="32" t="s">
        <v>592</v>
      </c>
      <c r="B2288" s="32"/>
      <c r="C2288" s="32"/>
      <c r="D2288" s="32"/>
      <c r="E2288" s="32"/>
      <c r="F2288" s="32"/>
      <c r="G2288" s="32"/>
      <c r="H2288" s="32"/>
      <c r="I2288" s="32"/>
      <c r="J2288" s="32"/>
      <c r="K2288" s="32"/>
      <c r="L2288" s="32"/>
    </row>
    <row r="2289" spans="1:12" ht="17.100000000000001" customHeight="1" x14ac:dyDescent="0.2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 t="s">
        <v>591</v>
      </c>
      <c r="K2289" s="29"/>
      <c r="L2289" s="29" t="s">
        <v>730</v>
      </c>
    </row>
    <row r="2290" spans="1:12" ht="17.100000000000001" customHeight="1" x14ac:dyDescent="0.2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 t="s">
        <v>589</v>
      </c>
      <c r="K2290" s="29" t="s">
        <v>588</v>
      </c>
      <c r="L2290" s="29" t="s">
        <v>729</v>
      </c>
    </row>
    <row r="2291" spans="1:12" ht="17.100000000000001" customHeight="1" x14ac:dyDescent="0.2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 t="s">
        <v>586</v>
      </c>
      <c r="K2291" s="29"/>
      <c r="L2291" s="29" t="s">
        <v>728</v>
      </c>
    </row>
    <row r="2292" spans="1:12" ht="17.100000000000001" customHeight="1" x14ac:dyDescent="0.2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 t="s">
        <v>584</v>
      </c>
      <c r="K2292" s="29" t="s">
        <v>6</v>
      </c>
      <c r="L2292" s="29" t="s">
        <v>727</v>
      </c>
    </row>
    <row r="2293" spans="1:12" ht="17.100000000000001" customHeight="1" x14ac:dyDescent="0.2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 t="s">
        <v>582</v>
      </c>
      <c r="K2293" s="29"/>
      <c r="L2293" s="29" t="s">
        <v>726</v>
      </c>
    </row>
    <row r="2294" spans="1:12" ht="30" customHeight="1" x14ac:dyDescent="0.2">
      <c r="A2294" s="28"/>
      <c r="B2294" s="28"/>
      <c r="C2294" s="28"/>
      <c r="D2294" s="28"/>
      <c r="E2294" s="28"/>
      <c r="F2294" s="28"/>
      <c r="G2294" s="28"/>
      <c r="H2294" s="28"/>
      <c r="I2294" s="28"/>
      <c r="J2294" s="28"/>
      <c r="K2294" s="28"/>
      <c r="L2294" s="28"/>
    </row>
    <row r="2295" spans="1:12" ht="24" customHeight="1" x14ac:dyDescent="0.2">
      <c r="A2295" s="38" t="s">
        <v>725</v>
      </c>
      <c r="B2295" s="36" t="s">
        <v>318</v>
      </c>
      <c r="C2295" s="38" t="s">
        <v>20</v>
      </c>
      <c r="D2295" s="38" t="s">
        <v>319</v>
      </c>
      <c r="E2295" s="37" t="s">
        <v>115</v>
      </c>
      <c r="F2295" s="36"/>
      <c r="G2295" s="36"/>
      <c r="H2295" s="36"/>
      <c r="I2295" s="36"/>
      <c r="J2295" s="36"/>
      <c r="K2295" s="36"/>
      <c r="L2295" s="36"/>
    </row>
    <row r="2296" spans="1:12" x14ac:dyDescent="0.2">
      <c r="A2296" s="80" t="s">
        <v>28</v>
      </c>
      <c r="B2296" s="80"/>
      <c r="C2296" s="80"/>
      <c r="D2296" s="80"/>
      <c r="E2296" s="80"/>
      <c r="F2296" s="80"/>
      <c r="G2296" s="80"/>
      <c r="H2296" s="80"/>
      <c r="I2296" s="32"/>
      <c r="J2296" s="32"/>
      <c r="K2296" s="32"/>
      <c r="L2296" s="32"/>
    </row>
    <row r="2297" spans="1:12" ht="17.100000000000001" customHeight="1" x14ac:dyDescent="0.2">
      <c r="A2297" s="32" t="s">
        <v>598</v>
      </c>
      <c r="B2297" s="29" t="s">
        <v>10</v>
      </c>
      <c r="C2297" s="32" t="s">
        <v>11</v>
      </c>
      <c r="D2297" s="32" t="s">
        <v>12</v>
      </c>
      <c r="E2297" s="28" t="s">
        <v>14</v>
      </c>
      <c r="F2297" s="86" t="s">
        <v>16</v>
      </c>
      <c r="G2297" s="86"/>
      <c r="H2297" s="86" t="s">
        <v>597</v>
      </c>
      <c r="I2297" s="86"/>
      <c r="J2297" s="86" t="s">
        <v>17</v>
      </c>
      <c r="K2297" s="86"/>
      <c r="L2297" s="86"/>
    </row>
    <row r="2298" spans="1:12" ht="24" customHeight="1" x14ac:dyDescent="0.2">
      <c r="A2298" s="34" t="s">
        <v>24</v>
      </c>
      <c r="B2298" s="35" t="s">
        <v>25</v>
      </c>
      <c r="C2298" s="34" t="s">
        <v>26</v>
      </c>
      <c r="D2298" s="34" t="s">
        <v>27</v>
      </c>
      <c r="E2298" s="33" t="s">
        <v>29</v>
      </c>
      <c r="F2298" s="94" t="s">
        <v>596</v>
      </c>
      <c r="G2298" s="94"/>
      <c r="H2298" s="94">
        <v>1.9998419999999999</v>
      </c>
      <c r="I2298" s="94"/>
      <c r="J2298" s="95">
        <v>161.60720000000001</v>
      </c>
      <c r="K2298" s="95"/>
      <c r="L2298" s="95"/>
    </row>
    <row r="2299" spans="1:12" ht="24" customHeight="1" x14ac:dyDescent="0.2">
      <c r="A2299" s="34" t="s">
        <v>24</v>
      </c>
      <c r="B2299" s="35" t="s">
        <v>133</v>
      </c>
      <c r="C2299" s="34" t="s">
        <v>26</v>
      </c>
      <c r="D2299" s="34" t="s">
        <v>134</v>
      </c>
      <c r="E2299" s="33" t="s">
        <v>29</v>
      </c>
      <c r="F2299" s="94" t="s">
        <v>644</v>
      </c>
      <c r="G2299" s="94"/>
      <c r="H2299" s="94">
        <v>9.9992099999999997</v>
      </c>
      <c r="I2299" s="94"/>
      <c r="J2299" s="95">
        <v>129.8897</v>
      </c>
      <c r="K2299" s="95"/>
      <c r="L2299" s="95"/>
    </row>
    <row r="2300" spans="1:12" ht="24" customHeight="1" x14ac:dyDescent="0.2">
      <c r="A2300" s="34" t="s">
        <v>24</v>
      </c>
      <c r="B2300" s="35" t="s">
        <v>131</v>
      </c>
      <c r="C2300" s="34" t="s">
        <v>26</v>
      </c>
      <c r="D2300" s="34" t="s">
        <v>132</v>
      </c>
      <c r="E2300" s="33" t="s">
        <v>29</v>
      </c>
      <c r="F2300" s="94" t="s">
        <v>643</v>
      </c>
      <c r="G2300" s="94"/>
      <c r="H2300" s="94">
        <v>4.9996049999999999</v>
      </c>
      <c r="I2300" s="94"/>
      <c r="J2300" s="95">
        <v>76.743899999999996</v>
      </c>
      <c r="K2300" s="95"/>
      <c r="L2300" s="95"/>
    </row>
    <row r="2301" spans="1:12" ht="17.100000000000001" customHeight="1" x14ac:dyDescent="0.2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 t="s">
        <v>594</v>
      </c>
      <c r="K2301" s="29"/>
      <c r="L2301" s="29" t="s">
        <v>724</v>
      </c>
    </row>
    <row r="2302" spans="1:12" x14ac:dyDescent="0.2">
      <c r="A2302" s="80" t="s">
        <v>103</v>
      </c>
      <c r="B2302" s="80"/>
      <c r="C2302" s="80"/>
      <c r="D2302" s="80"/>
      <c r="E2302" s="80"/>
      <c r="F2302" s="80"/>
      <c r="G2302" s="80"/>
      <c r="H2302" s="80"/>
      <c r="I2302" s="32"/>
      <c r="J2302" s="32"/>
      <c r="K2302" s="32"/>
      <c r="L2302" s="32"/>
    </row>
    <row r="2303" spans="1:12" ht="17.100000000000001" customHeight="1" x14ac:dyDescent="0.2">
      <c r="A2303" s="32" t="s">
        <v>598</v>
      </c>
      <c r="B2303" s="29" t="s">
        <v>10</v>
      </c>
      <c r="C2303" s="32" t="s">
        <v>11</v>
      </c>
      <c r="D2303" s="32" t="s">
        <v>12</v>
      </c>
      <c r="E2303" s="28" t="s">
        <v>14</v>
      </c>
      <c r="F2303" s="86" t="s">
        <v>16</v>
      </c>
      <c r="G2303" s="86"/>
      <c r="H2303" s="86" t="s">
        <v>597</v>
      </c>
      <c r="I2303" s="86"/>
      <c r="J2303" s="86" t="s">
        <v>17</v>
      </c>
      <c r="K2303" s="86"/>
      <c r="L2303" s="86"/>
    </row>
    <row r="2304" spans="1:12" ht="24" customHeight="1" x14ac:dyDescent="0.2">
      <c r="A2304" s="34" t="s">
        <v>24</v>
      </c>
      <c r="B2304" s="35" t="s">
        <v>320</v>
      </c>
      <c r="C2304" s="34" t="s">
        <v>20</v>
      </c>
      <c r="D2304" s="34" t="s">
        <v>319</v>
      </c>
      <c r="E2304" s="33" t="s">
        <v>115</v>
      </c>
      <c r="F2304" s="94" t="s">
        <v>723</v>
      </c>
      <c r="G2304" s="94"/>
      <c r="H2304" s="94">
        <v>1</v>
      </c>
      <c r="I2304" s="94"/>
      <c r="J2304" s="95">
        <v>42469.14</v>
      </c>
      <c r="K2304" s="95"/>
      <c r="L2304" s="95"/>
    </row>
    <row r="2305" spans="1:12" ht="17.100000000000001" customHeight="1" x14ac:dyDescent="0.2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 t="s">
        <v>594</v>
      </c>
      <c r="K2305" s="29"/>
      <c r="L2305" s="29" t="s">
        <v>723</v>
      </c>
    </row>
    <row r="2306" spans="1:12" ht="17.100000000000001" customHeight="1" x14ac:dyDescent="0.2">
      <c r="A2306" s="32" t="s">
        <v>592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</row>
    <row r="2307" spans="1:12" ht="17.100000000000001" customHeight="1" x14ac:dyDescent="0.2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 t="s">
        <v>591</v>
      </c>
      <c r="K2307" s="29"/>
      <c r="L2307" s="29" t="s">
        <v>722</v>
      </c>
    </row>
    <row r="2308" spans="1:12" ht="17.100000000000001" customHeight="1" x14ac:dyDescent="0.2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 t="s">
        <v>589</v>
      </c>
      <c r="K2308" s="29" t="s">
        <v>588</v>
      </c>
      <c r="L2308" s="29" t="s">
        <v>721</v>
      </c>
    </row>
    <row r="2309" spans="1:12" ht="17.100000000000001" customHeight="1" x14ac:dyDescent="0.2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 t="s">
        <v>586</v>
      </c>
      <c r="K2309" s="29"/>
      <c r="L2309" s="29" t="s">
        <v>720</v>
      </c>
    </row>
    <row r="2310" spans="1:12" ht="17.100000000000001" customHeight="1" x14ac:dyDescent="0.2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 t="s">
        <v>584</v>
      </c>
      <c r="K2310" s="29" t="s">
        <v>6</v>
      </c>
      <c r="L2310" s="29" t="s">
        <v>719</v>
      </c>
    </row>
    <row r="2311" spans="1:12" ht="17.100000000000001" customHeight="1" x14ac:dyDescent="0.2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 t="s">
        <v>582</v>
      </c>
      <c r="K2311" s="29"/>
      <c r="L2311" s="29" t="s">
        <v>718</v>
      </c>
    </row>
    <row r="2312" spans="1:12" ht="30" customHeight="1" x14ac:dyDescent="0.2">
      <c r="A2312" s="28"/>
      <c r="B2312" s="28"/>
      <c r="C2312" s="28"/>
      <c r="D2312" s="28"/>
      <c r="E2312" s="28"/>
      <c r="F2312" s="28"/>
      <c r="G2312" s="28"/>
      <c r="H2312" s="28"/>
      <c r="I2312" s="28"/>
      <c r="J2312" s="28"/>
      <c r="K2312" s="28"/>
      <c r="L2312" s="28"/>
    </row>
    <row r="2313" spans="1:12" ht="36" customHeight="1" x14ac:dyDescent="0.2">
      <c r="A2313" s="38" t="s">
        <v>711</v>
      </c>
      <c r="B2313" s="36" t="s">
        <v>327</v>
      </c>
      <c r="C2313" s="38" t="s">
        <v>26</v>
      </c>
      <c r="D2313" s="38" t="s">
        <v>328</v>
      </c>
      <c r="E2313" s="37" t="s">
        <v>106</v>
      </c>
      <c r="F2313" s="36"/>
      <c r="G2313" s="36"/>
      <c r="H2313" s="36"/>
      <c r="I2313" s="36"/>
      <c r="J2313" s="36"/>
      <c r="K2313" s="36"/>
      <c r="L2313" s="36"/>
    </row>
    <row r="2314" spans="1:12" x14ac:dyDescent="0.2">
      <c r="A2314" s="80" t="s">
        <v>46</v>
      </c>
      <c r="B2314" s="80"/>
      <c r="C2314" s="80"/>
      <c r="D2314" s="80"/>
      <c r="E2314" s="80"/>
      <c r="F2314" s="80"/>
      <c r="G2314" s="80"/>
      <c r="H2314" s="80"/>
      <c r="I2314" s="32"/>
      <c r="J2314" s="32"/>
      <c r="K2314" s="32"/>
      <c r="L2314" s="32"/>
    </row>
    <row r="2315" spans="1:12" ht="17.100000000000001" customHeight="1" x14ac:dyDescent="0.2">
      <c r="A2315" s="32" t="s">
        <v>598</v>
      </c>
      <c r="B2315" s="29" t="s">
        <v>10</v>
      </c>
      <c r="C2315" s="32" t="s">
        <v>11</v>
      </c>
      <c r="D2315" s="32" t="s">
        <v>12</v>
      </c>
      <c r="E2315" s="28" t="s">
        <v>14</v>
      </c>
      <c r="F2315" s="86" t="s">
        <v>16</v>
      </c>
      <c r="G2315" s="86"/>
      <c r="H2315" s="86" t="s">
        <v>597</v>
      </c>
      <c r="I2315" s="86"/>
      <c r="J2315" s="86" t="s">
        <v>17</v>
      </c>
      <c r="K2315" s="86"/>
      <c r="L2315" s="86"/>
    </row>
    <row r="2316" spans="1:12" ht="24" customHeight="1" x14ac:dyDescent="0.2">
      <c r="A2316" s="34" t="s">
        <v>24</v>
      </c>
      <c r="B2316" s="35" t="s">
        <v>438</v>
      </c>
      <c r="C2316" s="34" t="s">
        <v>26</v>
      </c>
      <c r="D2316" s="34" t="s">
        <v>439</v>
      </c>
      <c r="E2316" s="33" t="s">
        <v>29</v>
      </c>
      <c r="F2316" s="94" t="s">
        <v>666</v>
      </c>
      <c r="G2316" s="94"/>
      <c r="H2316" s="94">
        <v>0.10293720000000001</v>
      </c>
      <c r="I2316" s="94"/>
      <c r="J2316" s="95">
        <v>0.1101</v>
      </c>
      <c r="K2316" s="95"/>
      <c r="L2316" s="95"/>
    </row>
    <row r="2317" spans="1:12" ht="24" customHeight="1" x14ac:dyDescent="0.2">
      <c r="A2317" s="34" t="s">
        <v>24</v>
      </c>
      <c r="B2317" s="35" t="s">
        <v>440</v>
      </c>
      <c r="C2317" s="34" t="s">
        <v>26</v>
      </c>
      <c r="D2317" s="34" t="s">
        <v>441</v>
      </c>
      <c r="E2317" s="33" t="s">
        <v>29</v>
      </c>
      <c r="F2317" s="94" t="s">
        <v>673</v>
      </c>
      <c r="G2317" s="94"/>
      <c r="H2317" s="94">
        <v>0.10293720000000001</v>
      </c>
      <c r="I2317" s="94"/>
      <c r="J2317" s="95">
        <v>8.0299999999999996E-2</v>
      </c>
      <c r="K2317" s="95"/>
      <c r="L2317" s="95"/>
    </row>
    <row r="2318" spans="1:12" ht="17.100000000000001" customHeight="1" x14ac:dyDescent="0.2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 t="s">
        <v>594</v>
      </c>
      <c r="K2318" s="29"/>
      <c r="L2318" s="29" t="s">
        <v>710</v>
      </c>
    </row>
    <row r="2319" spans="1:12" x14ac:dyDescent="0.2">
      <c r="A2319" s="80" t="s">
        <v>28</v>
      </c>
      <c r="B2319" s="80"/>
      <c r="C2319" s="80"/>
      <c r="D2319" s="80"/>
      <c r="E2319" s="80"/>
      <c r="F2319" s="80"/>
      <c r="G2319" s="80"/>
      <c r="H2319" s="80"/>
      <c r="I2319" s="32"/>
      <c r="J2319" s="32"/>
      <c r="K2319" s="32"/>
      <c r="L2319" s="32"/>
    </row>
    <row r="2320" spans="1:12" ht="17.100000000000001" customHeight="1" x14ac:dyDescent="0.2">
      <c r="A2320" s="32" t="s">
        <v>598</v>
      </c>
      <c r="B2320" s="29" t="s">
        <v>10</v>
      </c>
      <c r="C2320" s="32" t="s">
        <v>11</v>
      </c>
      <c r="D2320" s="32" t="s">
        <v>12</v>
      </c>
      <c r="E2320" s="28" t="s">
        <v>14</v>
      </c>
      <c r="F2320" s="86" t="s">
        <v>16</v>
      </c>
      <c r="G2320" s="86"/>
      <c r="H2320" s="86" t="s">
        <v>597</v>
      </c>
      <c r="I2320" s="86"/>
      <c r="J2320" s="86" t="s">
        <v>17</v>
      </c>
      <c r="K2320" s="86"/>
      <c r="L2320" s="86"/>
    </row>
    <row r="2321" spans="1:12" ht="24" customHeight="1" x14ac:dyDescent="0.2">
      <c r="A2321" s="34" t="s">
        <v>24</v>
      </c>
      <c r="B2321" s="35" t="s">
        <v>133</v>
      </c>
      <c r="C2321" s="34" t="s">
        <v>26</v>
      </c>
      <c r="D2321" s="34" t="s">
        <v>134</v>
      </c>
      <c r="E2321" s="33" t="s">
        <v>29</v>
      </c>
      <c r="F2321" s="94" t="s">
        <v>644</v>
      </c>
      <c r="G2321" s="94"/>
      <c r="H2321" s="94">
        <v>5.3225799999999997E-2</v>
      </c>
      <c r="I2321" s="94"/>
      <c r="J2321" s="95">
        <v>0.69140000000000001</v>
      </c>
      <c r="K2321" s="95"/>
      <c r="L2321" s="95"/>
    </row>
    <row r="2322" spans="1:12" ht="24" customHeight="1" x14ac:dyDescent="0.2">
      <c r="A2322" s="34" t="s">
        <v>24</v>
      </c>
      <c r="B2322" s="35" t="s">
        <v>131</v>
      </c>
      <c r="C2322" s="34" t="s">
        <v>26</v>
      </c>
      <c r="D2322" s="34" t="s">
        <v>132</v>
      </c>
      <c r="E2322" s="33" t="s">
        <v>29</v>
      </c>
      <c r="F2322" s="94" t="s">
        <v>643</v>
      </c>
      <c r="G2322" s="94"/>
      <c r="H2322" s="94">
        <v>5.3225799999999997E-2</v>
      </c>
      <c r="I2322" s="94"/>
      <c r="J2322" s="95">
        <v>0.81699999999999995</v>
      </c>
      <c r="K2322" s="95"/>
      <c r="L2322" s="95"/>
    </row>
    <row r="2323" spans="1:12" ht="17.100000000000001" customHeight="1" x14ac:dyDescent="0.2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 t="s">
        <v>594</v>
      </c>
      <c r="K2323" s="29"/>
      <c r="L2323" s="29" t="s">
        <v>709</v>
      </c>
    </row>
    <row r="2324" spans="1:12" x14ac:dyDescent="0.2">
      <c r="A2324" s="80" t="s">
        <v>103</v>
      </c>
      <c r="B2324" s="80"/>
      <c r="C2324" s="80"/>
      <c r="D2324" s="80"/>
      <c r="E2324" s="80"/>
      <c r="F2324" s="80"/>
      <c r="G2324" s="80"/>
      <c r="H2324" s="80"/>
      <c r="I2324" s="32"/>
      <c r="J2324" s="32"/>
      <c r="K2324" s="32"/>
      <c r="L2324" s="32"/>
    </row>
    <row r="2325" spans="1:12" ht="17.100000000000001" customHeight="1" x14ac:dyDescent="0.2">
      <c r="A2325" s="32" t="s">
        <v>598</v>
      </c>
      <c r="B2325" s="29" t="s">
        <v>10</v>
      </c>
      <c r="C2325" s="32" t="s">
        <v>11</v>
      </c>
      <c r="D2325" s="32" t="s">
        <v>12</v>
      </c>
      <c r="E2325" s="28" t="s">
        <v>14</v>
      </c>
      <c r="F2325" s="86" t="s">
        <v>16</v>
      </c>
      <c r="G2325" s="86"/>
      <c r="H2325" s="86" t="s">
        <v>597</v>
      </c>
      <c r="I2325" s="86"/>
      <c r="J2325" s="86" t="s">
        <v>17</v>
      </c>
      <c r="K2325" s="86"/>
      <c r="L2325" s="86"/>
    </row>
    <row r="2326" spans="1:12" ht="24" customHeight="1" x14ac:dyDescent="0.2">
      <c r="A2326" s="34" t="s">
        <v>24</v>
      </c>
      <c r="B2326" s="35" t="s">
        <v>251</v>
      </c>
      <c r="C2326" s="34" t="s">
        <v>26</v>
      </c>
      <c r="D2326" s="34" t="s">
        <v>252</v>
      </c>
      <c r="E2326" s="33" t="s">
        <v>23</v>
      </c>
      <c r="F2326" s="94" t="s">
        <v>708</v>
      </c>
      <c r="G2326" s="94"/>
      <c r="H2326" s="94">
        <v>8.9999999999999993E-3</v>
      </c>
      <c r="I2326" s="94"/>
      <c r="J2326" s="95">
        <v>0.02</v>
      </c>
      <c r="K2326" s="95"/>
      <c r="L2326" s="95"/>
    </row>
    <row r="2327" spans="1:12" ht="36" customHeight="1" x14ac:dyDescent="0.2">
      <c r="A2327" s="34" t="s">
        <v>24</v>
      </c>
      <c r="B2327" s="35" t="s">
        <v>329</v>
      </c>
      <c r="C2327" s="34" t="s">
        <v>26</v>
      </c>
      <c r="D2327" s="34" t="s">
        <v>330</v>
      </c>
      <c r="E2327" s="33" t="s">
        <v>106</v>
      </c>
      <c r="F2327" s="94" t="s">
        <v>717</v>
      </c>
      <c r="G2327" s="94"/>
      <c r="H2327" s="94">
        <v>1.19</v>
      </c>
      <c r="I2327" s="94"/>
      <c r="J2327" s="95">
        <v>7.17</v>
      </c>
      <c r="K2327" s="95"/>
      <c r="L2327" s="95"/>
    </row>
    <row r="2328" spans="1:12" ht="17.100000000000001" customHeight="1" x14ac:dyDescent="0.2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 t="s">
        <v>594</v>
      </c>
      <c r="K2328" s="29"/>
      <c r="L2328" s="29" t="s">
        <v>716</v>
      </c>
    </row>
    <row r="2329" spans="1:12" x14ac:dyDescent="0.2">
      <c r="A2329" s="80" t="s">
        <v>444</v>
      </c>
      <c r="B2329" s="80"/>
      <c r="C2329" s="80"/>
      <c r="D2329" s="80"/>
      <c r="E2329" s="80"/>
      <c r="F2329" s="80"/>
      <c r="G2329" s="80"/>
      <c r="H2329" s="80"/>
      <c r="I2329" s="32"/>
      <c r="J2329" s="32"/>
      <c r="K2329" s="32"/>
      <c r="L2329" s="32"/>
    </row>
    <row r="2330" spans="1:12" ht="17.100000000000001" customHeight="1" x14ac:dyDescent="0.2">
      <c r="A2330" s="32" t="s">
        <v>598</v>
      </c>
      <c r="B2330" s="29" t="s">
        <v>10</v>
      </c>
      <c r="C2330" s="32" t="s">
        <v>11</v>
      </c>
      <c r="D2330" s="32" t="s">
        <v>12</v>
      </c>
      <c r="E2330" s="28" t="s">
        <v>14</v>
      </c>
      <c r="F2330" s="86" t="s">
        <v>16</v>
      </c>
      <c r="G2330" s="86"/>
      <c r="H2330" s="86" t="s">
        <v>597</v>
      </c>
      <c r="I2330" s="86"/>
      <c r="J2330" s="86" t="s">
        <v>17</v>
      </c>
      <c r="K2330" s="86"/>
      <c r="L2330" s="86"/>
    </row>
    <row r="2331" spans="1:12" ht="24" customHeight="1" x14ac:dyDescent="0.2">
      <c r="A2331" s="34" t="s">
        <v>24</v>
      </c>
      <c r="B2331" s="35" t="s">
        <v>442</v>
      </c>
      <c r="C2331" s="34" t="s">
        <v>26</v>
      </c>
      <c r="D2331" s="34" t="s">
        <v>443</v>
      </c>
      <c r="E2331" s="33" t="s">
        <v>29</v>
      </c>
      <c r="F2331" s="94" t="s">
        <v>666</v>
      </c>
      <c r="G2331" s="94"/>
      <c r="H2331" s="94">
        <v>0.10293720000000001</v>
      </c>
      <c r="I2331" s="94"/>
      <c r="J2331" s="95">
        <v>0.1101</v>
      </c>
      <c r="K2331" s="95"/>
      <c r="L2331" s="95"/>
    </row>
    <row r="2332" spans="1:12" ht="17.100000000000001" customHeight="1" x14ac:dyDescent="0.2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 t="s">
        <v>594</v>
      </c>
      <c r="K2332" s="29"/>
      <c r="L2332" s="29" t="s">
        <v>705</v>
      </c>
    </row>
    <row r="2333" spans="1:12" x14ac:dyDescent="0.2">
      <c r="A2333" s="80" t="s">
        <v>54</v>
      </c>
      <c r="B2333" s="80"/>
      <c r="C2333" s="80"/>
      <c r="D2333" s="80"/>
      <c r="E2333" s="80"/>
      <c r="F2333" s="80"/>
      <c r="G2333" s="80"/>
      <c r="H2333" s="80"/>
      <c r="I2333" s="32"/>
      <c r="J2333" s="32"/>
      <c r="K2333" s="32"/>
      <c r="L2333" s="32"/>
    </row>
    <row r="2334" spans="1:12" ht="17.100000000000001" customHeight="1" x14ac:dyDescent="0.2">
      <c r="A2334" s="32" t="s">
        <v>598</v>
      </c>
      <c r="B2334" s="29" t="s">
        <v>10</v>
      </c>
      <c r="C2334" s="32" t="s">
        <v>11</v>
      </c>
      <c r="D2334" s="32" t="s">
        <v>12</v>
      </c>
      <c r="E2334" s="28" t="s">
        <v>14</v>
      </c>
      <c r="F2334" s="86" t="s">
        <v>16</v>
      </c>
      <c r="G2334" s="86"/>
      <c r="H2334" s="86" t="s">
        <v>597</v>
      </c>
      <c r="I2334" s="86"/>
      <c r="J2334" s="86" t="s">
        <v>17</v>
      </c>
      <c r="K2334" s="86"/>
      <c r="L2334" s="86"/>
    </row>
    <row r="2335" spans="1:12" ht="24" customHeight="1" x14ac:dyDescent="0.2">
      <c r="A2335" s="34" t="s">
        <v>24</v>
      </c>
      <c r="B2335" s="35" t="s">
        <v>52</v>
      </c>
      <c r="C2335" s="34" t="s">
        <v>26</v>
      </c>
      <c r="D2335" s="34" t="s">
        <v>53</v>
      </c>
      <c r="E2335" s="33" t="s">
        <v>29</v>
      </c>
      <c r="F2335" s="94" t="s">
        <v>664</v>
      </c>
      <c r="G2335" s="94"/>
      <c r="H2335" s="94">
        <v>0.10293720000000001</v>
      </c>
      <c r="I2335" s="94"/>
      <c r="J2335" s="95">
        <v>6.1999999999999998E-3</v>
      </c>
      <c r="K2335" s="95"/>
      <c r="L2335" s="95"/>
    </row>
    <row r="2336" spans="1:12" ht="17.100000000000001" customHeight="1" x14ac:dyDescent="0.2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 t="s">
        <v>594</v>
      </c>
      <c r="K2336" s="29"/>
      <c r="L2336" s="29" t="s">
        <v>681</v>
      </c>
    </row>
    <row r="2337" spans="1:12" x14ac:dyDescent="0.2">
      <c r="A2337" s="80" t="s">
        <v>51</v>
      </c>
      <c r="B2337" s="80"/>
      <c r="C2337" s="80"/>
      <c r="D2337" s="80"/>
      <c r="E2337" s="80"/>
      <c r="F2337" s="80"/>
      <c r="G2337" s="80"/>
      <c r="H2337" s="80"/>
      <c r="I2337" s="32"/>
      <c r="J2337" s="32"/>
      <c r="K2337" s="32"/>
      <c r="L2337" s="32"/>
    </row>
    <row r="2338" spans="1:12" ht="17.100000000000001" customHeight="1" x14ac:dyDescent="0.2">
      <c r="A2338" s="32" t="s">
        <v>598</v>
      </c>
      <c r="B2338" s="29" t="s">
        <v>10</v>
      </c>
      <c r="C2338" s="32" t="s">
        <v>11</v>
      </c>
      <c r="D2338" s="32" t="s">
        <v>12</v>
      </c>
      <c r="E2338" s="28" t="s">
        <v>14</v>
      </c>
      <c r="F2338" s="86" t="s">
        <v>16</v>
      </c>
      <c r="G2338" s="86"/>
      <c r="H2338" s="86" t="s">
        <v>597</v>
      </c>
      <c r="I2338" s="86"/>
      <c r="J2338" s="86" t="s">
        <v>17</v>
      </c>
      <c r="K2338" s="86"/>
      <c r="L2338" s="86"/>
    </row>
    <row r="2339" spans="1:12" ht="24" customHeight="1" x14ac:dyDescent="0.2">
      <c r="A2339" s="34" t="s">
        <v>24</v>
      </c>
      <c r="B2339" s="35" t="s">
        <v>436</v>
      </c>
      <c r="C2339" s="34" t="s">
        <v>26</v>
      </c>
      <c r="D2339" s="34" t="s">
        <v>437</v>
      </c>
      <c r="E2339" s="33" t="s">
        <v>29</v>
      </c>
      <c r="F2339" s="94" t="s">
        <v>662</v>
      </c>
      <c r="G2339" s="94"/>
      <c r="H2339" s="94">
        <v>0.10293720000000001</v>
      </c>
      <c r="I2339" s="94"/>
      <c r="J2339" s="95">
        <v>0.1163</v>
      </c>
      <c r="K2339" s="95"/>
      <c r="L2339" s="95"/>
    </row>
    <row r="2340" spans="1:12" ht="24" customHeight="1" x14ac:dyDescent="0.2">
      <c r="A2340" s="34" t="s">
        <v>24</v>
      </c>
      <c r="B2340" s="35" t="s">
        <v>49</v>
      </c>
      <c r="C2340" s="34" t="s">
        <v>26</v>
      </c>
      <c r="D2340" s="34" t="s">
        <v>50</v>
      </c>
      <c r="E2340" s="33" t="s">
        <v>29</v>
      </c>
      <c r="F2340" s="94" t="s">
        <v>661</v>
      </c>
      <c r="G2340" s="94"/>
      <c r="H2340" s="94">
        <v>0.10293720000000001</v>
      </c>
      <c r="I2340" s="94"/>
      <c r="J2340" s="95">
        <v>8.3400000000000002E-2</v>
      </c>
      <c r="K2340" s="95"/>
      <c r="L2340" s="95"/>
    </row>
    <row r="2341" spans="1:12" ht="17.100000000000001" customHeight="1" x14ac:dyDescent="0.2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 t="s">
        <v>594</v>
      </c>
      <c r="K2341" s="29"/>
      <c r="L2341" s="29" t="s">
        <v>682</v>
      </c>
    </row>
    <row r="2342" spans="1:12" ht="17.100000000000001" customHeight="1" x14ac:dyDescent="0.2">
      <c r="A2342" s="32" t="s">
        <v>592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</row>
    <row r="2343" spans="1:12" ht="17.100000000000001" customHeight="1" x14ac:dyDescent="0.2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 t="s">
        <v>591</v>
      </c>
      <c r="K2343" s="29"/>
      <c r="L2343" s="29" t="s">
        <v>715</v>
      </c>
    </row>
    <row r="2344" spans="1:12" ht="17.100000000000001" customHeight="1" x14ac:dyDescent="0.2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 t="s">
        <v>589</v>
      </c>
      <c r="K2344" s="29" t="s">
        <v>588</v>
      </c>
      <c r="L2344" s="29" t="s">
        <v>703</v>
      </c>
    </row>
    <row r="2345" spans="1:12" ht="17.100000000000001" customHeight="1" x14ac:dyDescent="0.2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 t="s">
        <v>586</v>
      </c>
      <c r="K2345" s="29"/>
      <c r="L2345" s="29" t="s">
        <v>714</v>
      </c>
    </row>
    <row r="2346" spans="1:12" ht="17.100000000000001" customHeight="1" x14ac:dyDescent="0.2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 t="s">
        <v>584</v>
      </c>
      <c r="K2346" s="29" t="s">
        <v>6</v>
      </c>
      <c r="L2346" s="29" t="s">
        <v>713</v>
      </c>
    </row>
    <row r="2347" spans="1:12" ht="17.100000000000001" customHeight="1" x14ac:dyDescent="0.2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 t="s">
        <v>582</v>
      </c>
      <c r="K2347" s="29"/>
      <c r="L2347" s="29" t="s">
        <v>712</v>
      </c>
    </row>
    <row r="2348" spans="1:12" ht="30" customHeight="1" x14ac:dyDescent="0.2">
      <c r="A2348" s="28"/>
      <c r="B2348" s="28"/>
      <c r="C2348" s="28"/>
      <c r="D2348" s="28"/>
      <c r="E2348" s="28"/>
      <c r="F2348" s="28"/>
      <c r="G2348" s="28"/>
      <c r="H2348" s="28"/>
      <c r="I2348" s="28"/>
      <c r="J2348" s="28"/>
      <c r="K2348" s="28"/>
      <c r="L2348" s="28"/>
    </row>
    <row r="2349" spans="1:12" ht="36" customHeight="1" x14ac:dyDescent="0.2">
      <c r="A2349" s="38" t="s">
        <v>711</v>
      </c>
      <c r="B2349" s="36" t="s">
        <v>322</v>
      </c>
      <c r="C2349" s="38" t="s">
        <v>26</v>
      </c>
      <c r="D2349" s="38" t="s">
        <v>323</v>
      </c>
      <c r="E2349" s="37" t="s">
        <v>106</v>
      </c>
      <c r="F2349" s="36"/>
      <c r="G2349" s="36"/>
      <c r="H2349" s="36"/>
      <c r="I2349" s="36"/>
      <c r="J2349" s="36"/>
      <c r="K2349" s="36"/>
      <c r="L2349" s="36"/>
    </row>
    <row r="2350" spans="1:12" x14ac:dyDescent="0.2">
      <c r="A2350" s="80" t="s">
        <v>46</v>
      </c>
      <c r="B2350" s="80"/>
      <c r="C2350" s="80"/>
      <c r="D2350" s="80"/>
      <c r="E2350" s="80"/>
      <c r="F2350" s="80"/>
      <c r="G2350" s="80"/>
      <c r="H2350" s="80"/>
      <c r="I2350" s="32"/>
      <c r="J2350" s="32"/>
      <c r="K2350" s="32"/>
      <c r="L2350" s="32"/>
    </row>
    <row r="2351" spans="1:12" ht="17.100000000000001" customHeight="1" x14ac:dyDescent="0.2">
      <c r="A2351" s="32" t="s">
        <v>598</v>
      </c>
      <c r="B2351" s="29" t="s">
        <v>10</v>
      </c>
      <c r="C2351" s="32" t="s">
        <v>11</v>
      </c>
      <c r="D2351" s="32" t="s">
        <v>12</v>
      </c>
      <c r="E2351" s="28" t="s">
        <v>14</v>
      </c>
      <c r="F2351" s="86" t="s">
        <v>16</v>
      </c>
      <c r="G2351" s="86"/>
      <c r="H2351" s="86" t="s">
        <v>597</v>
      </c>
      <c r="I2351" s="86"/>
      <c r="J2351" s="86" t="s">
        <v>17</v>
      </c>
      <c r="K2351" s="86"/>
      <c r="L2351" s="86"/>
    </row>
    <row r="2352" spans="1:12" ht="24" customHeight="1" x14ac:dyDescent="0.2">
      <c r="A2352" s="34" t="s">
        <v>24</v>
      </c>
      <c r="B2352" s="35" t="s">
        <v>438</v>
      </c>
      <c r="C2352" s="34" t="s">
        <v>26</v>
      </c>
      <c r="D2352" s="34" t="s">
        <v>439</v>
      </c>
      <c r="E2352" s="33" t="s">
        <v>29</v>
      </c>
      <c r="F2352" s="94" t="s">
        <v>666</v>
      </c>
      <c r="G2352" s="94"/>
      <c r="H2352" s="94">
        <v>0.1031319</v>
      </c>
      <c r="I2352" s="94"/>
      <c r="J2352" s="95">
        <v>0.1104</v>
      </c>
      <c r="K2352" s="95"/>
      <c r="L2352" s="95"/>
    </row>
    <row r="2353" spans="1:12" ht="24" customHeight="1" x14ac:dyDescent="0.2">
      <c r="A2353" s="34" t="s">
        <v>24</v>
      </c>
      <c r="B2353" s="35" t="s">
        <v>440</v>
      </c>
      <c r="C2353" s="34" t="s">
        <v>26</v>
      </c>
      <c r="D2353" s="34" t="s">
        <v>441</v>
      </c>
      <c r="E2353" s="33" t="s">
        <v>29</v>
      </c>
      <c r="F2353" s="94" t="s">
        <v>673</v>
      </c>
      <c r="G2353" s="94"/>
      <c r="H2353" s="94">
        <v>0.1031319</v>
      </c>
      <c r="I2353" s="94"/>
      <c r="J2353" s="95">
        <v>8.0399999999999999E-2</v>
      </c>
      <c r="K2353" s="95"/>
      <c r="L2353" s="95"/>
    </row>
    <row r="2354" spans="1:12" ht="17.100000000000001" customHeight="1" x14ac:dyDescent="0.2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 t="s">
        <v>594</v>
      </c>
      <c r="K2354" s="29"/>
      <c r="L2354" s="29" t="s">
        <v>710</v>
      </c>
    </row>
    <row r="2355" spans="1:12" x14ac:dyDescent="0.2">
      <c r="A2355" s="80" t="s">
        <v>28</v>
      </c>
      <c r="B2355" s="80"/>
      <c r="C2355" s="80"/>
      <c r="D2355" s="80"/>
      <c r="E2355" s="80"/>
      <c r="F2355" s="80"/>
      <c r="G2355" s="80"/>
      <c r="H2355" s="80"/>
      <c r="I2355" s="32"/>
      <c r="J2355" s="32"/>
      <c r="K2355" s="32"/>
      <c r="L2355" s="32"/>
    </row>
    <row r="2356" spans="1:12" ht="17.100000000000001" customHeight="1" x14ac:dyDescent="0.2">
      <c r="A2356" s="32" t="s">
        <v>598</v>
      </c>
      <c r="B2356" s="29" t="s">
        <v>10</v>
      </c>
      <c r="C2356" s="32" t="s">
        <v>11</v>
      </c>
      <c r="D2356" s="32" t="s">
        <v>12</v>
      </c>
      <c r="E2356" s="28" t="s">
        <v>14</v>
      </c>
      <c r="F2356" s="86" t="s">
        <v>16</v>
      </c>
      <c r="G2356" s="86"/>
      <c r="H2356" s="86" t="s">
        <v>597</v>
      </c>
      <c r="I2356" s="86"/>
      <c r="J2356" s="86" t="s">
        <v>17</v>
      </c>
      <c r="K2356" s="86"/>
      <c r="L2356" s="86"/>
    </row>
    <row r="2357" spans="1:12" ht="24" customHeight="1" x14ac:dyDescent="0.2">
      <c r="A2357" s="34" t="s">
        <v>24</v>
      </c>
      <c r="B2357" s="35" t="s">
        <v>133</v>
      </c>
      <c r="C2357" s="34" t="s">
        <v>26</v>
      </c>
      <c r="D2357" s="34" t="s">
        <v>134</v>
      </c>
      <c r="E2357" s="33" t="s">
        <v>29</v>
      </c>
      <c r="F2357" s="94" t="s">
        <v>644</v>
      </c>
      <c r="G2357" s="94"/>
      <c r="H2357" s="94">
        <v>5.3225799999999997E-2</v>
      </c>
      <c r="I2357" s="94"/>
      <c r="J2357" s="95">
        <v>0.69140000000000001</v>
      </c>
      <c r="K2357" s="95"/>
      <c r="L2357" s="95"/>
    </row>
    <row r="2358" spans="1:12" ht="24" customHeight="1" x14ac:dyDescent="0.2">
      <c r="A2358" s="34" t="s">
        <v>24</v>
      </c>
      <c r="B2358" s="35" t="s">
        <v>131</v>
      </c>
      <c r="C2358" s="34" t="s">
        <v>26</v>
      </c>
      <c r="D2358" s="34" t="s">
        <v>132</v>
      </c>
      <c r="E2358" s="33" t="s">
        <v>29</v>
      </c>
      <c r="F2358" s="94" t="s">
        <v>643</v>
      </c>
      <c r="G2358" s="94"/>
      <c r="H2358" s="94">
        <v>5.3225799999999997E-2</v>
      </c>
      <c r="I2358" s="94"/>
      <c r="J2358" s="95">
        <v>0.81699999999999995</v>
      </c>
      <c r="K2358" s="95"/>
      <c r="L2358" s="95"/>
    </row>
    <row r="2359" spans="1:12" ht="17.100000000000001" customHeight="1" x14ac:dyDescent="0.2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 t="s">
        <v>594</v>
      </c>
      <c r="K2359" s="29"/>
      <c r="L2359" s="29" t="s">
        <v>709</v>
      </c>
    </row>
    <row r="2360" spans="1:12" x14ac:dyDescent="0.2">
      <c r="A2360" s="80" t="s">
        <v>103</v>
      </c>
      <c r="B2360" s="80"/>
      <c r="C2360" s="80"/>
      <c r="D2360" s="80"/>
      <c r="E2360" s="80"/>
      <c r="F2360" s="80"/>
      <c r="G2360" s="80"/>
      <c r="H2360" s="80"/>
      <c r="I2360" s="32"/>
      <c r="J2360" s="32"/>
      <c r="K2360" s="32"/>
      <c r="L2360" s="32"/>
    </row>
    <row r="2361" spans="1:12" ht="17.100000000000001" customHeight="1" x14ac:dyDescent="0.2">
      <c r="A2361" s="32" t="s">
        <v>598</v>
      </c>
      <c r="B2361" s="29" t="s">
        <v>10</v>
      </c>
      <c r="C2361" s="32" t="s">
        <v>11</v>
      </c>
      <c r="D2361" s="32" t="s">
        <v>12</v>
      </c>
      <c r="E2361" s="28" t="s">
        <v>14</v>
      </c>
      <c r="F2361" s="86" t="s">
        <v>16</v>
      </c>
      <c r="G2361" s="86"/>
      <c r="H2361" s="86" t="s">
        <v>597</v>
      </c>
      <c r="I2361" s="86"/>
      <c r="J2361" s="86" t="s">
        <v>17</v>
      </c>
      <c r="K2361" s="86"/>
      <c r="L2361" s="86"/>
    </row>
    <row r="2362" spans="1:12" ht="24" customHeight="1" x14ac:dyDescent="0.2">
      <c r="A2362" s="34" t="s">
        <v>24</v>
      </c>
      <c r="B2362" s="35" t="s">
        <v>251</v>
      </c>
      <c r="C2362" s="34" t="s">
        <v>26</v>
      </c>
      <c r="D2362" s="34" t="s">
        <v>252</v>
      </c>
      <c r="E2362" s="33" t="s">
        <v>23</v>
      </c>
      <c r="F2362" s="94" t="s">
        <v>708</v>
      </c>
      <c r="G2362" s="94"/>
      <c r="H2362" s="94">
        <v>8.9999999999999993E-3</v>
      </c>
      <c r="I2362" s="94"/>
      <c r="J2362" s="95">
        <v>0.02</v>
      </c>
      <c r="K2362" s="95"/>
      <c r="L2362" s="95"/>
    </row>
    <row r="2363" spans="1:12" ht="48" customHeight="1" x14ac:dyDescent="0.2">
      <c r="A2363" s="34" t="s">
        <v>24</v>
      </c>
      <c r="B2363" s="35" t="s">
        <v>324</v>
      </c>
      <c r="C2363" s="34" t="s">
        <v>26</v>
      </c>
      <c r="D2363" s="34" t="s">
        <v>325</v>
      </c>
      <c r="E2363" s="33" t="s">
        <v>106</v>
      </c>
      <c r="F2363" s="94" t="s">
        <v>707</v>
      </c>
      <c r="G2363" s="94"/>
      <c r="H2363" s="94">
        <v>1.19</v>
      </c>
      <c r="I2363" s="94"/>
      <c r="J2363" s="95">
        <v>8.34</v>
      </c>
      <c r="K2363" s="95"/>
      <c r="L2363" s="95"/>
    </row>
    <row r="2364" spans="1:12" ht="17.100000000000001" customHeight="1" x14ac:dyDescent="0.2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 t="s">
        <v>594</v>
      </c>
      <c r="K2364" s="29"/>
      <c r="L2364" s="29" t="s">
        <v>706</v>
      </c>
    </row>
    <row r="2365" spans="1:12" x14ac:dyDescent="0.2">
      <c r="A2365" s="80" t="s">
        <v>444</v>
      </c>
      <c r="B2365" s="80"/>
      <c r="C2365" s="80"/>
      <c r="D2365" s="80"/>
      <c r="E2365" s="80"/>
      <c r="F2365" s="80"/>
      <c r="G2365" s="80"/>
      <c r="H2365" s="80"/>
      <c r="I2365" s="32"/>
      <c r="J2365" s="32"/>
      <c r="K2365" s="32"/>
      <c r="L2365" s="32"/>
    </row>
    <row r="2366" spans="1:12" ht="17.100000000000001" customHeight="1" x14ac:dyDescent="0.2">
      <c r="A2366" s="32" t="s">
        <v>598</v>
      </c>
      <c r="B2366" s="29" t="s">
        <v>10</v>
      </c>
      <c r="C2366" s="32" t="s">
        <v>11</v>
      </c>
      <c r="D2366" s="32" t="s">
        <v>12</v>
      </c>
      <c r="E2366" s="28" t="s">
        <v>14</v>
      </c>
      <c r="F2366" s="86" t="s">
        <v>16</v>
      </c>
      <c r="G2366" s="86"/>
      <c r="H2366" s="86" t="s">
        <v>597</v>
      </c>
      <c r="I2366" s="86"/>
      <c r="J2366" s="86" t="s">
        <v>17</v>
      </c>
      <c r="K2366" s="86"/>
      <c r="L2366" s="86"/>
    </row>
    <row r="2367" spans="1:12" ht="24" customHeight="1" x14ac:dyDescent="0.2">
      <c r="A2367" s="34" t="s">
        <v>24</v>
      </c>
      <c r="B2367" s="35" t="s">
        <v>442</v>
      </c>
      <c r="C2367" s="34" t="s">
        <v>26</v>
      </c>
      <c r="D2367" s="34" t="s">
        <v>443</v>
      </c>
      <c r="E2367" s="33" t="s">
        <v>29</v>
      </c>
      <c r="F2367" s="94" t="s">
        <v>666</v>
      </c>
      <c r="G2367" s="94"/>
      <c r="H2367" s="94">
        <v>0.1031319</v>
      </c>
      <c r="I2367" s="94"/>
      <c r="J2367" s="95">
        <v>0.1104</v>
      </c>
      <c r="K2367" s="95"/>
      <c r="L2367" s="95"/>
    </row>
    <row r="2368" spans="1:12" ht="17.100000000000001" customHeight="1" x14ac:dyDescent="0.2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 t="s">
        <v>594</v>
      </c>
      <c r="K2368" s="29"/>
      <c r="L2368" s="29" t="s">
        <v>705</v>
      </c>
    </row>
    <row r="2369" spans="1:12" x14ac:dyDescent="0.2">
      <c r="A2369" s="80" t="s">
        <v>54</v>
      </c>
      <c r="B2369" s="80"/>
      <c r="C2369" s="80"/>
      <c r="D2369" s="80"/>
      <c r="E2369" s="80"/>
      <c r="F2369" s="80"/>
      <c r="G2369" s="80"/>
      <c r="H2369" s="80"/>
      <c r="I2369" s="32"/>
      <c r="J2369" s="32"/>
      <c r="K2369" s="32"/>
      <c r="L2369" s="32"/>
    </row>
    <row r="2370" spans="1:12" ht="17.100000000000001" customHeight="1" x14ac:dyDescent="0.2">
      <c r="A2370" s="32" t="s">
        <v>598</v>
      </c>
      <c r="B2370" s="29" t="s">
        <v>10</v>
      </c>
      <c r="C2370" s="32" t="s">
        <v>11</v>
      </c>
      <c r="D2370" s="32" t="s">
        <v>12</v>
      </c>
      <c r="E2370" s="28" t="s">
        <v>14</v>
      </c>
      <c r="F2370" s="86" t="s">
        <v>16</v>
      </c>
      <c r="G2370" s="86"/>
      <c r="H2370" s="86" t="s">
        <v>597</v>
      </c>
      <c r="I2370" s="86"/>
      <c r="J2370" s="86" t="s">
        <v>17</v>
      </c>
      <c r="K2370" s="86"/>
      <c r="L2370" s="86"/>
    </row>
    <row r="2371" spans="1:12" ht="24" customHeight="1" x14ac:dyDescent="0.2">
      <c r="A2371" s="34" t="s">
        <v>24</v>
      </c>
      <c r="B2371" s="35" t="s">
        <v>52</v>
      </c>
      <c r="C2371" s="34" t="s">
        <v>26</v>
      </c>
      <c r="D2371" s="34" t="s">
        <v>53</v>
      </c>
      <c r="E2371" s="33" t="s">
        <v>29</v>
      </c>
      <c r="F2371" s="94" t="s">
        <v>664</v>
      </c>
      <c r="G2371" s="94"/>
      <c r="H2371" s="94">
        <v>0.1031319</v>
      </c>
      <c r="I2371" s="94"/>
      <c r="J2371" s="95">
        <v>6.1999999999999998E-3</v>
      </c>
      <c r="K2371" s="95"/>
      <c r="L2371" s="95"/>
    </row>
    <row r="2372" spans="1:12" ht="17.100000000000001" customHeight="1" x14ac:dyDescent="0.2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 t="s">
        <v>594</v>
      </c>
      <c r="K2372" s="29"/>
      <c r="L2372" s="29" t="s">
        <v>681</v>
      </c>
    </row>
    <row r="2373" spans="1:12" x14ac:dyDescent="0.2">
      <c r="A2373" s="80" t="s">
        <v>51</v>
      </c>
      <c r="B2373" s="80"/>
      <c r="C2373" s="80"/>
      <c r="D2373" s="80"/>
      <c r="E2373" s="80"/>
      <c r="F2373" s="80"/>
      <c r="G2373" s="80"/>
      <c r="H2373" s="80"/>
      <c r="I2373" s="32"/>
      <c r="J2373" s="32"/>
      <c r="K2373" s="32"/>
      <c r="L2373" s="32"/>
    </row>
    <row r="2374" spans="1:12" ht="17.100000000000001" customHeight="1" x14ac:dyDescent="0.2">
      <c r="A2374" s="32" t="s">
        <v>598</v>
      </c>
      <c r="B2374" s="29" t="s">
        <v>10</v>
      </c>
      <c r="C2374" s="32" t="s">
        <v>11</v>
      </c>
      <c r="D2374" s="32" t="s">
        <v>12</v>
      </c>
      <c r="E2374" s="28" t="s">
        <v>14</v>
      </c>
      <c r="F2374" s="86" t="s">
        <v>16</v>
      </c>
      <c r="G2374" s="86"/>
      <c r="H2374" s="86" t="s">
        <v>597</v>
      </c>
      <c r="I2374" s="86"/>
      <c r="J2374" s="86" t="s">
        <v>17</v>
      </c>
      <c r="K2374" s="86"/>
      <c r="L2374" s="86"/>
    </row>
    <row r="2375" spans="1:12" ht="24" customHeight="1" x14ac:dyDescent="0.2">
      <c r="A2375" s="34" t="s">
        <v>24</v>
      </c>
      <c r="B2375" s="35" t="s">
        <v>436</v>
      </c>
      <c r="C2375" s="34" t="s">
        <v>26</v>
      </c>
      <c r="D2375" s="34" t="s">
        <v>437</v>
      </c>
      <c r="E2375" s="33" t="s">
        <v>29</v>
      </c>
      <c r="F2375" s="94" t="s">
        <v>662</v>
      </c>
      <c r="G2375" s="94"/>
      <c r="H2375" s="94">
        <v>0.1031319</v>
      </c>
      <c r="I2375" s="94"/>
      <c r="J2375" s="95">
        <v>0.11650000000000001</v>
      </c>
      <c r="K2375" s="95"/>
      <c r="L2375" s="95"/>
    </row>
    <row r="2376" spans="1:12" ht="24" customHeight="1" x14ac:dyDescent="0.2">
      <c r="A2376" s="34" t="s">
        <v>24</v>
      </c>
      <c r="B2376" s="35" t="s">
        <v>49</v>
      </c>
      <c r="C2376" s="34" t="s">
        <v>26</v>
      </c>
      <c r="D2376" s="34" t="s">
        <v>50</v>
      </c>
      <c r="E2376" s="33" t="s">
        <v>29</v>
      </c>
      <c r="F2376" s="94" t="s">
        <v>661</v>
      </c>
      <c r="G2376" s="94"/>
      <c r="H2376" s="94">
        <v>0.1031319</v>
      </c>
      <c r="I2376" s="94"/>
      <c r="J2376" s="95">
        <v>8.3500000000000005E-2</v>
      </c>
      <c r="K2376" s="95"/>
      <c r="L2376" s="95"/>
    </row>
    <row r="2377" spans="1:12" ht="17.100000000000001" customHeight="1" x14ac:dyDescent="0.2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 t="s">
        <v>594</v>
      </c>
      <c r="K2377" s="29"/>
      <c r="L2377" s="29" t="s">
        <v>682</v>
      </c>
    </row>
    <row r="2378" spans="1:12" ht="17.100000000000001" customHeight="1" x14ac:dyDescent="0.2">
      <c r="A2378" s="32" t="s">
        <v>592</v>
      </c>
      <c r="B2378" s="32"/>
      <c r="C2378" s="32"/>
      <c r="D2378" s="32"/>
      <c r="E2378" s="32"/>
      <c r="F2378" s="32"/>
      <c r="G2378" s="32"/>
      <c r="H2378" s="32"/>
      <c r="I2378" s="32"/>
      <c r="J2378" s="32"/>
      <c r="K2378" s="32"/>
      <c r="L2378" s="32"/>
    </row>
    <row r="2379" spans="1:12" ht="17.100000000000001" customHeight="1" x14ac:dyDescent="0.2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 t="s">
        <v>591</v>
      </c>
      <c r="K2379" s="29"/>
      <c r="L2379" s="29" t="s">
        <v>704</v>
      </c>
    </row>
    <row r="2380" spans="1:12" ht="17.100000000000001" customHeight="1" x14ac:dyDescent="0.2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 t="s">
        <v>589</v>
      </c>
      <c r="K2380" s="29" t="s">
        <v>588</v>
      </c>
      <c r="L2380" s="29" t="s">
        <v>703</v>
      </c>
    </row>
    <row r="2381" spans="1:12" ht="17.100000000000001" customHeight="1" x14ac:dyDescent="0.2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 t="s">
        <v>586</v>
      </c>
      <c r="K2381" s="29"/>
      <c r="L2381" s="29" t="s">
        <v>702</v>
      </c>
    </row>
    <row r="2382" spans="1:12" ht="17.100000000000001" customHeight="1" x14ac:dyDescent="0.2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 t="s">
        <v>584</v>
      </c>
      <c r="K2382" s="29" t="s">
        <v>6</v>
      </c>
      <c r="L2382" s="29" t="s">
        <v>701</v>
      </c>
    </row>
    <row r="2383" spans="1:12" ht="17.100000000000001" customHeight="1" x14ac:dyDescent="0.2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 t="s">
        <v>582</v>
      </c>
      <c r="K2383" s="29"/>
      <c r="L2383" s="29" t="s">
        <v>700</v>
      </c>
    </row>
    <row r="2384" spans="1:12" ht="30" customHeight="1" x14ac:dyDescent="0.2">
      <c r="A2384" s="28"/>
      <c r="B2384" s="28"/>
      <c r="C2384" s="28"/>
      <c r="D2384" s="28"/>
      <c r="E2384" s="28"/>
      <c r="F2384" s="28"/>
      <c r="G2384" s="28"/>
      <c r="H2384" s="28"/>
      <c r="I2384" s="28"/>
      <c r="J2384" s="28"/>
      <c r="K2384" s="28"/>
      <c r="L2384" s="28"/>
    </row>
    <row r="2385" spans="1:12" ht="24" customHeight="1" x14ac:dyDescent="0.2">
      <c r="A2385" s="38" t="s">
        <v>699</v>
      </c>
      <c r="B2385" s="36" t="s">
        <v>332</v>
      </c>
      <c r="C2385" s="38" t="s">
        <v>20</v>
      </c>
      <c r="D2385" s="38" t="s">
        <v>333</v>
      </c>
      <c r="E2385" s="37" t="s">
        <v>115</v>
      </c>
      <c r="F2385" s="36"/>
      <c r="G2385" s="36"/>
      <c r="H2385" s="36"/>
      <c r="I2385" s="36"/>
      <c r="J2385" s="36"/>
      <c r="K2385" s="36"/>
      <c r="L2385" s="36"/>
    </row>
    <row r="2386" spans="1:12" x14ac:dyDescent="0.2">
      <c r="A2386" s="80" t="s">
        <v>28</v>
      </c>
      <c r="B2386" s="80"/>
      <c r="C2386" s="80"/>
      <c r="D2386" s="80"/>
      <c r="E2386" s="80"/>
      <c r="F2386" s="80"/>
      <c r="G2386" s="80"/>
      <c r="H2386" s="80"/>
      <c r="I2386" s="32"/>
      <c r="J2386" s="32"/>
      <c r="K2386" s="32"/>
      <c r="L2386" s="32"/>
    </row>
    <row r="2387" spans="1:12" ht="17.100000000000001" customHeight="1" x14ac:dyDescent="0.2">
      <c r="A2387" s="32" t="s">
        <v>598</v>
      </c>
      <c r="B2387" s="29" t="s">
        <v>10</v>
      </c>
      <c r="C2387" s="32" t="s">
        <v>11</v>
      </c>
      <c r="D2387" s="32" t="s">
        <v>12</v>
      </c>
      <c r="E2387" s="28" t="s">
        <v>14</v>
      </c>
      <c r="F2387" s="86" t="s">
        <v>16</v>
      </c>
      <c r="G2387" s="86"/>
      <c r="H2387" s="86" t="s">
        <v>597</v>
      </c>
      <c r="I2387" s="86"/>
      <c r="J2387" s="86" t="s">
        <v>17</v>
      </c>
      <c r="K2387" s="86"/>
      <c r="L2387" s="86"/>
    </row>
    <row r="2388" spans="1:12" ht="24" customHeight="1" x14ac:dyDescent="0.2">
      <c r="A2388" s="34" t="s">
        <v>24</v>
      </c>
      <c r="B2388" s="35" t="s">
        <v>133</v>
      </c>
      <c r="C2388" s="34" t="s">
        <v>26</v>
      </c>
      <c r="D2388" s="34" t="s">
        <v>134</v>
      </c>
      <c r="E2388" s="33" t="s">
        <v>29</v>
      </c>
      <c r="F2388" s="94" t="s">
        <v>644</v>
      </c>
      <c r="G2388" s="94"/>
      <c r="H2388" s="94">
        <v>1.9997423999999999</v>
      </c>
      <c r="I2388" s="94"/>
      <c r="J2388" s="95">
        <v>25.976700000000001</v>
      </c>
      <c r="K2388" s="95"/>
      <c r="L2388" s="95"/>
    </row>
    <row r="2389" spans="1:12" ht="24" customHeight="1" x14ac:dyDescent="0.2">
      <c r="A2389" s="34" t="s">
        <v>24</v>
      </c>
      <c r="B2389" s="35" t="s">
        <v>131</v>
      </c>
      <c r="C2389" s="34" t="s">
        <v>26</v>
      </c>
      <c r="D2389" s="34" t="s">
        <v>132</v>
      </c>
      <c r="E2389" s="33" t="s">
        <v>29</v>
      </c>
      <c r="F2389" s="94" t="s">
        <v>643</v>
      </c>
      <c r="G2389" s="94"/>
      <c r="H2389" s="94">
        <v>1.9997423999999999</v>
      </c>
      <c r="I2389" s="94"/>
      <c r="J2389" s="95">
        <v>30.696000000000002</v>
      </c>
      <c r="K2389" s="95"/>
      <c r="L2389" s="95"/>
    </row>
    <row r="2390" spans="1:12" ht="17.100000000000001" customHeight="1" x14ac:dyDescent="0.2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 t="s">
        <v>594</v>
      </c>
      <c r="K2390" s="29"/>
      <c r="L2390" s="29" t="s">
        <v>698</v>
      </c>
    </row>
    <row r="2391" spans="1:12" x14ac:dyDescent="0.2">
      <c r="A2391" s="80" t="s">
        <v>103</v>
      </c>
      <c r="B2391" s="80"/>
      <c r="C2391" s="80"/>
      <c r="D2391" s="80"/>
      <c r="E2391" s="80"/>
      <c r="F2391" s="80"/>
      <c r="G2391" s="80"/>
      <c r="H2391" s="80"/>
      <c r="I2391" s="32"/>
      <c r="J2391" s="32"/>
      <c r="K2391" s="32"/>
      <c r="L2391" s="32"/>
    </row>
    <row r="2392" spans="1:12" ht="17.100000000000001" customHeight="1" x14ac:dyDescent="0.2">
      <c r="A2392" s="32" t="s">
        <v>598</v>
      </c>
      <c r="B2392" s="29" t="s">
        <v>10</v>
      </c>
      <c r="C2392" s="32" t="s">
        <v>11</v>
      </c>
      <c r="D2392" s="32" t="s">
        <v>12</v>
      </c>
      <c r="E2392" s="28" t="s">
        <v>14</v>
      </c>
      <c r="F2392" s="86" t="s">
        <v>16</v>
      </c>
      <c r="G2392" s="86"/>
      <c r="H2392" s="86" t="s">
        <v>597</v>
      </c>
      <c r="I2392" s="86"/>
      <c r="J2392" s="86" t="s">
        <v>17</v>
      </c>
      <c r="K2392" s="86"/>
      <c r="L2392" s="86"/>
    </row>
    <row r="2393" spans="1:12" ht="24" customHeight="1" x14ac:dyDescent="0.2">
      <c r="A2393" s="34" t="s">
        <v>24</v>
      </c>
      <c r="B2393" s="35" t="s">
        <v>334</v>
      </c>
      <c r="C2393" s="34" t="s">
        <v>20</v>
      </c>
      <c r="D2393" s="34" t="s">
        <v>333</v>
      </c>
      <c r="E2393" s="33" t="s">
        <v>115</v>
      </c>
      <c r="F2393" s="94" t="s">
        <v>697</v>
      </c>
      <c r="G2393" s="94"/>
      <c r="H2393" s="94">
        <v>1</v>
      </c>
      <c r="I2393" s="94"/>
      <c r="J2393" s="95">
        <v>1056.49</v>
      </c>
      <c r="K2393" s="95"/>
      <c r="L2393" s="95"/>
    </row>
    <row r="2394" spans="1:12" ht="17.100000000000001" customHeight="1" x14ac:dyDescent="0.2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 t="s">
        <v>594</v>
      </c>
      <c r="K2394" s="29"/>
      <c r="L2394" s="29" t="s">
        <v>697</v>
      </c>
    </row>
    <row r="2395" spans="1:12" ht="17.100000000000001" customHeight="1" x14ac:dyDescent="0.2">
      <c r="A2395" s="32" t="s">
        <v>592</v>
      </c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</row>
    <row r="2396" spans="1:12" ht="17.100000000000001" customHeight="1" x14ac:dyDescent="0.2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 t="s">
        <v>591</v>
      </c>
      <c r="K2396" s="29"/>
      <c r="L2396" s="29" t="s">
        <v>696</v>
      </c>
    </row>
    <row r="2397" spans="1:12" ht="17.100000000000001" customHeight="1" x14ac:dyDescent="0.2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 t="s">
        <v>589</v>
      </c>
      <c r="K2397" s="29" t="s">
        <v>588</v>
      </c>
      <c r="L2397" s="29" t="s">
        <v>695</v>
      </c>
    </row>
    <row r="2398" spans="1:12" ht="17.100000000000001" customHeight="1" x14ac:dyDescent="0.2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 t="s">
        <v>586</v>
      </c>
      <c r="K2398" s="29"/>
      <c r="L2398" s="29" t="s">
        <v>694</v>
      </c>
    </row>
    <row r="2399" spans="1:12" ht="17.100000000000001" customHeight="1" x14ac:dyDescent="0.2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 t="s">
        <v>584</v>
      </c>
      <c r="K2399" s="29" t="s">
        <v>6</v>
      </c>
      <c r="L2399" s="29" t="s">
        <v>693</v>
      </c>
    </row>
    <row r="2400" spans="1:12" ht="17.100000000000001" customHeight="1" x14ac:dyDescent="0.2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 t="s">
        <v>582</v>
      </c>
      <c r="K2400" s="29"/>
      <c r="L2400" s="29" t="s">
        <v>692</v>
      </c>
    </row>
    <row r="2401" spans="1:12" ht="30" customHeight="1" x14ac:dyDescent="0.2">
      <c r="A2401" s="28"/>
      <c r="B2401" s="28"/>
      <c r="C2401" s="28"/>
      <c r="D2401" s="28"/>
      <c r="E2401" s="28"/>
      <c r="F2401" s="28"/>
      <c r="G2401" s="28"/>
      <c r="H2401" s="28"/>
      <c r="I2401" s="28"/>
      <c r="J2401" s="28"/>
      <c r="K2401" s="28"/>
      <c r="L2401" s="28"/>
    </row>
    <row r="2402" spans="1:12" ht="24" customHeight="1" x14ac:dyDescent="0.2">
      <c r="A2402" s="38" t="s">
        <v>691</v>
      </c>
      <c r="B2402" s="36" t="s">
        <v>336</v>
      </c>
      <c r="C2402" s="38" t="s">
        <v>20</v>
      </c>
      <c r="D2402" s="38" t="s">
        <v>337</v>
      </c>
      <c r="E2402" s="37" t="s">
        <v>115</v>
      </c>
      <c r="F2402" s="36"/>
      <c r="G2402" s="36"/>
      <c r="H2402" s="36"/>
      <c r="I2402" s="36"/>
      <c r="J2402" s="36"/>
      <c r="K2402" s="36"/>
      <c r="L2402" s="36"/>
    </row>
    <row r="2403" spans="1:12" x14ac:dyDescent="0.2">
      <c r="A2403" s="80" t="s">
        <v>46</v>
      </c>
      <c r="B2403" s="80"/>
      <c r="C2403" s="80"/>
      <c r="D2403" s="80"/>
      <c r="E2403" s="80"/>
      <c r="F2403" s="80"/>
      <c r="G2403" s="80"/>
      <c r="H2403" s="80"/>
      <c r="I2403" s="32"/>
      <c r="J2403" s="32"/>
      <c r="K2403" s="32"/>
      <c r="L2403" s="32"/>
    </row>
    <row r="2404" spans="1:12" ht="17.100000000000001" customHeight="1" x14ac:dyDescent="0.2">
      <c r="A2404" s="32" t="s">
        <v>598</v>
      </c>
      <c r="B2404" s="29" t="s">
        <v>10</v>
      </c>
      <c r="C2404" s="32" t="s">
        <v>11</v>
      </c>
      <c r="D2404" s="32" t="s">
        <v>12</v>
      </c>
      <c r="E2404" s="28" t="s">
        <v>14</v>
      </c>
      <c r="F2404" s="86" t="s">
        <v>16</v>
      </c>
      <c r="G2404" s="86"/>
      <c r="H2404" s="86" t="s">
        <v>597</v>
      </c>
      <c r="I2404" s="86"/>
      <c r="J2404" s="86" t="s">
        <v>17</v>
      </c>
      <c r="K2404" s="86"/>
      <c r="L2404" s="86"/>
    </row>
    <row r="2405" spans="1:12" ht="24" customHeight="1" x14ac:dyDescent="0.2">
      <c r="A2405" s="34" t="s">
        <v>24</v>
      </c>
      <c r="B2405" s="35" t="s">
        <v>449</v>
      </c>
      <c r="C2405" s="34" t="s">
        <v>26</v>
      </c>
      <c r="D2405" s="34" t="s">
        <v>450</v>
      </c>
      <c r="E2405" s="33" t="s">
        <v>29</v>
      </c>
      <c r="F2405" s="94" t="s">
        <v>672</v>
      </c>
      <c r="G2405" s="94"/>
      <c r="H2405" s="94">
        <v>0.1841825</v>
      </c>
      <c r="I2405" s="94"/>
      <c r="J2405" s="95">
        <v>0.1731</v>
      </c>
      <c r="K2405" s="95"/>
      <c r="L2405" s="95"/>
    </row>
    <row r="2406" spans="1:12" ht="24" customHeight="1" x14ac:dyDescent="0.2">
      <c r="A2406" s="34" t="s">
        <v>24</v>
      </c>
      <c r="B2406" s="35" t="s">
        <v>451</v>
      </c>
      <c r="C2406" s="34" t="s">
        <v>26</v>
      </c>
      <c r="D2406" s="34" t="s">
        <v>452</v>
      </c>
      <c r="E2406" s="33" t="s">
        <v>29</v>
      </c>
      <c r="F2406" s="94" t="s">
        <v>690</v>
      </c>
      <c r="G2406" s="94"/>
      <c r="H2406" s="94">
        <v>0.1841825</v>
      </c>
      <c r="I2406" s="94"/>
      <c r="J2406" s="95">
        <v>5.8900000000000001E-2</v>
      </c>
      <c r="K2406" s="95"/>
      <c r="L2406" s="95"/>
    </row>
    <row r="2407" spans="1:12" ht="17.100000000000001" customHeight="1" x14ac:dyDescent="0.2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 t="s">
        <v>594</v>
      </c>
      <c r="K2407" s="29"/>
      <c r="L2407" s="29" t="s">
        <v>689</v>
      </c>
    </row>
    <row r="2408" spans="1:12" x14ac:dyDescent="0.2">
      <c r="A2408" s="80" t="s">
        <v>28</v>
      </c>
      <c r="B2408" s="80"/>
      <c r="C2408" s="80"/>
      <c r="D2408" s="80"/>
      <c r="E2408" s="80"/>
      <c r="F2408" s="80"/>
      <c r="G2408" s="80"/>
      <c r="H2408" s="80"/>
      <c r="I2408" s="32"/>
      <c r="J2408" s="32"/>
      <c r="K2408" s="32"/>
      <c r="L2408" s="32"/>
    </row>
    <row r="2409" spans="1:12" ht="17.100000000000001" customHeight="1" x14ac:dyDescent="0.2">
      <c r="A2409" s="32" t="s">
        <v>598</v>
      </c>
      <c r="B2409" s="29" t="s">
        <v>10</v>
      </c>
      <c r="C2409" s="32" t="s">
        <v>11</v>
      </c>
      <c r="D2409" s="32" t="s">
        <v>12</v>
      </c>
      <c r="E2409" s="28" t="s">
        <v>14</v>
      </c>
      <c r="F2409" s="86" t="s">
        <v>16</v>
      </c>
      <c r="G2409" s="86"/>
      <c r="H2409" s="86" t="s">
        <v>597</v>
      </c>
      <c r="I2409" s="86"/>
      <c r="J2409" s="86" t="s">
        <v>17</v>
      </c>
      <c r="K2409" s="86"/>
      <c r="L2409" s="86"/>
    </row>
    <row r="2410" spans="1:12" ht="24" customHeight="1" x14ac:dyDescent="0.2">
      <c r="A2410" s="34" t="s">
        <v>24</v>
      </c>
      <c r="B2410" s="35" t="s">
        <v>507</v>
      </c>
      <c r="C2410" s="34" t="s">
        <v>26</v>
      </c>
      <c r="D2410" s="34" t="s">
        <v>508</v>
      </c>
      <c r="E2410" s="33" t="s">
        <v>29</v>
      </c>
      <c r="F2410" s="94" t="s">
        <v>688</v>
      </c>
      <c r="G2410" s="94"/>
      <c r="H2410" s="94">
        <v>0.16408529999999999</v>
      </c>
      <c r="I2410" s="94"/>
      <c r="J2410" s="95">
        <v>2.5055999999999998</v>
      </c>
      <c r="K2410" s="95"/>
      <c r="L2410" s="95"/>
    </row>
    <row r="2411" spans="1:12" ht="24" customHeight="1" x14ac:dyDescent="0.2">
      <c r="A2411" s="34" t="s">
        <v>24</v>
      </c>
      <c r="B2411" s="35" t="s">
        <v>447</v>
      </c>
      <c r="C2411" s="34" t="s">
        <v>26</v>
      </c>
      <c r="D2411" s="34" t="s">
        <v>448</v>
      </c>
      <c r="E2411" s="33" t="s">
        <v>29</v>
      </c>
      <c r="F2411" s="94" t="s">
        <v>687</v>
      </c>
      <c r="G2411" s="94"/>
      <c r="H2411" s="94">
        <v>2.2977999999999998E-2</v>
      </c>
      <c r="I2411" s="94"/>
      <c r="J2411" s="95">
        <v>0.29730000000000001</v>
      </c>
      <c r="K2411" s="95"/>
      <c r="L2411" s="95"/>
    </row>
    <row r="2412" spans="1:12" ht="17.100000000000001" customHeight="1" x14ac:dyDescent="0.2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 t="s">
        <v>594</v>
      </c>
      <c r="K2412" s="29"/>
      <c r="L2412" s="29" t="s">
        <v>686</v>
      </c>
    </row>
    <row r="2413" spans="1:12" x14ac:dyDescent="0.2">
      <c r="A2413" s="80" t="s">
        <v>103</v>
      </c>
      <c r="B2413" s="80"/>
      <c r="C2413" s="80"/>
      <c r="D2413" s="80"/>
      <c r="E2413" s="80"/>
      <c r="F2413" s="80"/>
      <c r="G2413" s="80"/>
      <c r="H2413" s="80"/>
      <c r="I2413" s="32"/>
      <c r="J2413" s="32"/>
      <c r="K2413" s="32"/>
      <c r="L2413" s="32"/>
    </row>
    <row r="2414" spans="1:12" ht="17.100000000000001" customHeight="1" x14ac:dyDescent="0.2">
      <c r="A2414" s="32" t="s">
        <v>598</v>
      </c>
      <c r="B2414" s="29" t="s">
        <v>10</v>
      </c>
      <c r="C2414" s="32" t="s">
        <v>11</v>
      </c>
      <c r="D2414" s="32" t="s">
        <v>12</v>
      </c>
      <c r="E2414" s="28" t="s">
        <v>14</v>
      </c>
      <c r="F2414" s="86" t="s">
        <v>16</v>
      </c>
      <c r="G2414" s="86"/>
      <c r="H2414" s="86" t="s">
        <v>597</v>
      </c>
      <c r="I2414" s="86"/>
      <c r="J2414" s="86" t="s">
        <v>17</v>
      </c>
      <c r="K2414" s="86"/>
      <c r="L2414" s="86"/>
    </row>
    <row r="2415" spans="1:12" ht="24" customHeight="1" x14ac:dyDescent="0.2">
      <c r="A2415" s="34" t="s">
        <v>24</v>
      </c>
      <c r="B2415" s="35" t="s">
        <v>340</v>
      </c>
      <c r="C2415" s="34" t="s">
        <v>26</v>
      </c>
      <c r="D2415" s="34" t="s">
        <v>341</v>
      </c>
      <c r="E2415" s="33" t="s">
        <v>23</v>
      </c>
      <c r="F2415" s="94" t="s">
        <v>685</v>
      </c>
      <c r="G2415" s="94"/>
      <c r="H2415" s="94">
        <v>1</v>
      </c>
      <c r="I2415" s="94"/>
      <c r="J2415" s="95">
        <v>2.4700000000000002</v>
      </c>
      <c r="K2415" s="95"/>
      <c r="L2415" s="95"/>
    </row>
    <row r="2416" spans="1:12" ht="24" customHeight="1" x14ac:dyDescent="0.2">
      <c r="A2416" s="34" t="s">
        <v>24</v>
      </c>
      <c r="B2416" s="35" t="s">
        <v>342</v>
      </c>
      <c r="C2416" s="34" t="s">
        <v>20</v>
      </c>
      <c r="D2416" s="34" t="s">
        <v>343</v>
      </c>
      <c r="E2416" s="33" t="s">
        <v>115</v>
      </c>
      <c r="F2416" s="94" t="s">
        <v>684</v>
      </c>
      <c r="G2416" s="94"/>
      <c r="H2416" s="94">
        <v>1</v>
      </c>
      <c r="I2416" s="94"/>
      <c r="J2416" s="95">
        <v>109.34</v>
      </c>
      <c r="K2416" s="95"/>
      <c r="L2416" s="95"/>
    </row>
    <row r="2417" spans="1:12" ht="17.100000000000001" customHeight="1" x14ac:dyDescent="0.2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 t="s">
        <v>594</v>
      </c>
      <c r="K2417" s="29"/>
      <c r="L2417" s="29" t="s">
        <v>683</v>
      </c>
    </row>
    <row r="2418" spans="1:12" x14ac:dyDescent="0.2">
      <c r="A2418" s="80" t="s">
        <v>444</v>
      </c>
      <c r="B2418" s="80"/>
      <c r="C2418" s="80"/>
      <c r="D2418" s="80"/>
      <c r="E2418" s="80"/>
      <c r="F2418" s="80"/>
      <c r="G2418" s="80"/>
      <c r="H2418" s="80"/>
      <c r="I2418" s="32"/>
      <c r="J2418" s="32"/>
      <c r="K2418" s="32"/>
      <c r="L2418" s="32"/>
    </row>
    <row r="2419" spans="1:12" ht="17.100000000000001" customHeight="1" x14ac:dyDescent="0.2">
      <c r="A2419" s="32" t="s">
        <v>598</v>
      </c>
      <c r="B2419" s="29" t="s">
        <v>10</v>
      </c>
      <c r="C2419" s="32" t="s">
        <v>11</v>
      </c>
      <c r="D2419" s="32" t="s">
        <v>12</v>
      </c>
      <c r="E2419" s="28" t="s">
        <v>14</v>
      </c>
      <c r="F2419" s="86" t="s">
        <v>16</v>
      </c>
      <c r="G2419" s="86"/>
      <c r="H2419" s="86" t="s">
        <v>597</v>
      </c>
      <c r="I2419" s="86"/>
      <c r="J2419" s="86" t="s">
        <v>17</v>
      </c>
      <c r="K2419" s="86"/>
      <c r="L2419" s="86"/>
    </row>
    <row r="2420" spans="1:12" ht="24" customHeight="1" x14ac:dyDescent="0.2">
      <c r="A2420" s="34" t="s">
        <v>24</v>
      </c>
      <c r="B2420" s="35" t="s">
        <v>442</v>
      </c>
      <c r="C2420" s="34" t="s">
        <v>26</v>
      </c>
      <c r="D2420" s="34" t="s">
        <v>443</v>
      </c>
      <c r="E2420" s="33" t="s">
        <v>29</v>
      </c>
      <c r="F2420" s="94" t="s">
        <v>666</v>
      </c>
      <c r="G2420" s="94"/>
      <c r="H2420" s="94">
        <v>0.1841825</v>
      </c>
      <c r="I2420" s="94"/>
      <c r="J2420" s="95">
        <v>0.1971</v>
      </c>
      <c r="K2420" s="95"/>
      <c r="L2420" s="95"/>
    </row>
    <row r="2421" spans="1:12" ht="17.100000000000001" customHeight="1" x14ac:dyDescent="0.2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 t="s">
        <v>594</v>
      </c>
      <c r="K2421" s="29"/>
      <c r="L2421" s="29" t="s">
        <v>682</v>
      </c>
    </row>
    <row r="2422" spans="1:12" x14ac:dyDescent="0.2">
      <c r="A2422" s="80" t="s">
        <v>54</v>
      </c>
      <c r="B2422" s="80"/>
      <c r="C2422" s="80"/>
      <c r="D2422" s="80"/>
      <c r="E2422" s="80"/>
      <c r="F2422" s="80"/>
      <c r="G2422" s="80"/>
      <c r="H2422" s="80"/>
      <c r="I2422" s="32"/>
      <c r="J2422" s="32"/>
      <c r="K2422" s="32"/>
      <c r="L2422" s="32"/>
    </row>
    <row r="2423" spans="1:12" ht="17.100000000000001" customHeight="1" x14ac:dyDescent="0.2">
      <c r="A2423" s="32" t="s">
        <v>598</v>
      </c>
      <c r="B2423" s="29" t="s">
        <v>10</v>
      </c>
      <c r="C2423" s="32" t="s">
        <v>11</v>
      </c>
      <c r="D2423" s="32" t="s">
        <v>12</v>
      </c>
      <c r="E2423" s="28" t="s">
        <v>14</v>
      </c>
      <c r="F2423" s="86" t="s">
        <v>16</v>
      </c>
      <c r="G2423" s="86"/>
      <c r="H2423" s="86" t="s">
        <v>597</v>
      </c>
      <c r="I2423" s="86"/>
      <c r="J2423" s="86" t="s">
        <v>17</v>
      </c>
      <c r="K2423" s="86"/>
      <c r="L2423" s="86"/>
    </row>
    <row r="2424" spans="1:12" ht="24" customHeight="1" x14ac:dyDescent="0.2">
      <c r="A2424" s="34" t="s">
        <v>24</v>
      </c>
      <c r="B2424" s="35" t="s">
        <v>52</v>
      </c>
      <c r="C2424" s="34" t="s">
        <v>26</v>
      </c>
      <c r="D2424" s="34" t="s">
        <v>53</v>
      </c>
      <c r="E2424" s="33" t="s">
        <v>29</v>
      </c>
      <c r="F2424" s="94" t="s">
        <v>664</v>
      </c>
      <c r="G2424" s="94"/>
      <c r="H2424" s="94">
        <v>0.1841825</v>
      </c>
      <c r="I2424" s="94"/>
      <c r="J2424" s="95">
        <v>1.11E-2</v>
      </c>
      <c r="K2424" s="95"/>
      <c r="L2424" s="95"/>
    </row>
    <row r="2425" spans="1:12" ht="17.100000000000001" customHeight="1" x14ac:dyDescent="0.2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 t="s">
        <v>594</v>
      </c>
      <c r="K2425" s="29"/>
      <c r="L2425" s="29" t="s">
        <v>681</v>
      </c>
    </row>
    <row r="2426" spans="1:12" x14ac:dyDescent="0.2">
      <c r="A2426" s="80" t="s">
        <v>51</v>
      </c>
      <c r="B2426" s="80"/>
      <c r="C2426" s="80"/>
      <c r="D2426" s="80"/>
      <c r="E2426" s="80"/>
      <c r="F2426" s="80"/>
      <c r="G2426" s="80"/>
      <c r="H2426" s="80"/>
      <c r="I2426" s="32"/>
      <c r="J2426" s="32"/>
      <c r="K2426" s="32"/>
      <c r="L2426" s="32"/>
    </row>
    <row r="2427" spans="1:12" ht="17.100000000000001" customHeight="1" x14ac:dyDescent="0.2">
      <c r="A2427" s="32" t="s">
        <v>598</v>
      </c>
      <c r="B2427" s="29" t="s">
        <v>10</v>
      </c>
      <c r="C2427" s="32" t="s">
        <v>11</v>
      </c>
      <c r="D2427" s="32" t="s">
        <v>12</v>
      </c>
      <c r="E2427" s="28" t="s">
        <v>14</v>
      </c>
      <c r="F2427" s="86" t="s">
        <v>16</v>
      </c>
      <c r="G2427" s="86"/>
      <c r="H2427" s="86" t="s">
        <v>597</v>
      </c>
      <c r="I2427" s="86"/>
      <c r="J2427" s="86" t="s">
        <v>17</v>
      </c>
      <c r="K2427" s="86"/>
      <c r="L2427" s="86"/>
    </row>
    <row r="2428" spans="1:12" ht="24" customHeight="1" x14ac:dyDescent="0.2">
      <c r="A2428" s="34" t="s">
        <v>24</v>
      </c>
      <c r="B2428" s="35" t="s">
        <v>436</v>
      </c>
      <c r="C2428" s="34" t="s">
        <v>26</v>
      </c>
      <c r="D2428" s="34" t="s">
        <v>437</v>
      </c>
      <c r="E2428" s="33" t="s">
        <v>29</v>
      </c>
      <c r="F2428" s="94" t="s">
        <v>662</v>
      </c>
      <c r="G2428" s="94"/>
      <c r="H2428" s="94">
        <v>0.1841825</v>
      </c>
      <c r="I2428" s="94"/>
      <c r="J2428" s="95">
        <v>0.20810000000000001</v>
      </c>
      <c r="K2428" s="95"/>
      <c r="L2428" s="95"/>
    </row>
    <row r="2429" spans="1:12" ht="24" customHeight="1" x14ac:dyDescent="0.2">
      <c r="A2429" s="34" t="s">
        <v>24</v>
      </c>
      <c r="B2429" s="35" t="s">
        <v>49</v>
      </c>
      <c r="C2429" s="34" t="s">
        <v>26</v>
      </c>
      <c r="D2429" s="34" t="s">
        <v>50</v>
      </c>
      <c r="E2429" s="33" t="s">
        <v>29</v>
      </c>
      <c r="F2429" s="94" t="s">
        <v>661</v>
      </c>
      <c r="G2429" s="94"/>
      <c r="H2429" s="94">
        <v>0.1841825</v>
      </c>
      <c r="I2429" s="94"/>
      <c r="J2429" s="95">
        <v>0.1492</v>
      </c>
      <c r="K2429" s="95"/>
      <c r="L2429" s="95"/>
    </row>
    <row r="2430" spans="1:12" ht="17.100000000000001" customHeight="1" x14ac:dyDescent="0.2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 t="s">
        <v>594</v>
      </c>
      <c r="K2430" s="29"/>
      <c r="L2430" s="29" t="s">
        <v>680</v>
      </c>
    </row>
    <row r="2431" spans="1:12" ht="17.100000000000001" customHeight="1" x14ac:dyDescent="0.2">
      <c r="A2431" s="32" t="s">
        <v>592</v>
      </c>
      <c r="B2431" s="32"/>
      <c r="C2431" s="32"/>
      <c r="D2431" s="32"/>
      <c r="E2431" s="32"/>
      <c r="F2431" s="32"/>
      <c r="G2431" s="32"/>
      <c r="H2431" s="32"/>
      <c r="I2431" s="32"/>
      <c r="J2431" s="32"/>
      <c r="K2431" s="32"/>
      <c r="L2431" s="32"/>
    </row>
    <row r="2432" spans="1:12" ht="17.100000000000001" customHeight="1" x14ac:dyDescent="0.2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 t="s">
        <v>591</v>
      </c>
      <c r="K2432" s="29"/>
      <c r="L2432" s="29" t="s">
        <v>679</v>
      </c>
    </row>
    <row r="2433" spans="1:12" ht="17.100000000000001" customHeight="1" x14ac:dyDescent="0.2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 t="s">
        <v>589</v>
      </c>
      <c r="K2433" s="29" t="s">
        <v>588</v>
      </c>
      <c r="L2433" s="29" t="s">
        <v>678</v>
      </c>
    </row>
    <row r="2434" spans="1:12" ht="17.100000000000001" customHeight="1" x14ac:dyDescent="0.2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 t="s">
        <v>586</v>
      </c>
      <c r="K2434" s="29"/>
      <c r="L2434" s="29" t="s">
        <v>677</v>
      </c>
    </row>
    <row r="2435" spans="1:12" ht="17.100000000000001" customHeight="1" x14ac:dyDescent="0.2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 t="s">
        <v>584</v>
      </c>
      <c r="K2435" s="29" t="s">
        <v>6</v>
      </c>
      <c r="L2435" s="29" t="s">
        <v>676</v>
      </c>
    </row>
    <row r="2436" spans="1:12" ht="17.100000000000001" customHeight="1" x14ac:dyDescent="0.2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 t="s">
        <v>582</v>
      </c>
      <c r="K2436" s="29"/>
      <c r="L2436" s="29" t="s">
        <v>675</v>
      </c>
    </row>
    <row r="2437" spans="1:12" ht="30" customHeight="1" x14ac:dyDescent="0.2">
      <c r="A2437" s="28"/>
      <c r="B2437" s="28"/>
      <c r="C2437" s="28"/>
      <c r="D2437" s="28"/>
      <c r="E2437" s="28"/>
      <c r="F2437" s="28"/>
      <c r="G2437" s="28"/>
      <c r="H2437" s="28"/>
      <c r="I2437" s="28"/>
      <c r="J2437" s="28"/>
      <c r="K2437" s="28"/>
      <c r="L2437" s="28"/>
    </row>
    <row r="2438" spans="1:12" ht="24" customHeight="1" x14ac:dyDescent="0.2">
      <c r="A2438" s="38" t="s">
        <v>674</v>
      </c>
      <c r="B2438" s="36" t="s">
        <v>345</v>
      </c>
      <c r="C2438" s="38" t="s">
        <v>26</v>
      </c>
      <c r="D2438" s="38" t="s">
        <v>346</v>
      </c>
      <c r="E2438" s="37" t="s">
        <v>106</v>
      </c>
      <c r="F2438" s="36"/>
      <c r="G2438" s="36"/>
      <c r="H2438" s="36"/>
      <c r="I2438" s="36"/>
      <c r="J2438" s="36"/>
      <c r="K2438" s="36"/>
      <c r="L2438" s="36"/>
    </row>
    <row r="2439" spans="1:12" x14ac:dyDescent="0.2">
      <c r="A2439" s="80" t="s">
        <v>46</v>
      </c>
      <c r="B2439" s="80"/>
      <c r="C2439" s="80"/>
      <c r="D2439" s="80"/>
      <c r="E2439" s="80"/>
      <c r="F2439" s="80"/>
      <c r="G2439" s="80"/>
      <c r="H2439" s="80"/>
      <c r="I2439" s="32"/>
      <c r="J2439" s="32"/>
      <c r="K2439" s="32"/>
      <c r="L2439" s="32"/>
    </row>
    <row r="2440" spans="1:12" ht="17.100000000000001" customHeight="1" x14ac:dyDescent="0.2">
      <c r="A2440" s="32" t="s">
        <v>598</v>
      </c>
      <c r="B2440" s="29" t="s">
        <v>10</v>
      </c>
      <c r="C2440" s="32" t="s">
        <v>11</v>
      </c>
      <c r="D2440" s="32" t="s">
        <v>12</v>
      </c>
      <c r="E2440" s="28" t="s">
        <v>14</v>
      </c>
      <c r="F2440" s="86" t="s">
        <v>16</v>
      </c>
      <c r="G2440" s="86"/>
      <c r="H2440" s="86" t="s">
        <v>597</v>
      </c>
      <c r="I2440" s="86"/>
      <c r="J2440" s="86" t="s">
        <v>17</v>
      </c>
      <c r="K2440" s="86"/>
      <c r="L2440" s="86"/>
    </row>
    <row r="2441" spans="1:12" ht="24" customHeight="1" x14ac:dyDescent="0.2">
      <c r="A2441" s="34" t="s">
        <v>24</v>
      </c>
      <c r="B2441" s="35" t="s">
        <v>438</v>
      </c>
      <c r="C2441" s="34" t="s">
        <v>26</v>
      </c>
      <c r="D2441" s="34" t="s">
        <v>439</v>
      </c>
      <c r="E2441" s="33" t="s">
        <v>29</v>
      </c>
      <c r="F2441" s="94" t="s">
        <v>666</v>
      </c>
      <c r="G2441" s="94"/>
      <c r="H2441" s="94">
        <v>0.50667910000000005</v>
      </c>
      <c r="I2441" s="94"/>
      <c r="J2441" s="95">
        <v>0.54210000000000003</v>
      </c>
      <c r="K2441" s="95"/>
      <c r="L2441" s="95"/>
    </row>
    <row r="2442" spans="1:12" ht="24" customHeight="1" x14ac:dyDescent="0.2">
      <c r="A2442" s="34" t="s">
        <v>24</v>
      </c>
      <c r="B2442" s="35" t="s">
        <v>440</v>
      </c>
      <c r="C2442" s="34" t="s">
        <v>26</v>
      </c>
      <c r="D2442" s="34" t="s">
        <v>441</v>
      </c>
      <c r="E2442" s="33" t="s">
        <v>29</v>
      </c>
      <c r="F2442" s="94" t="s">
        <v>673</v>
      </c>
      <c r="G2442" s="94"/>
      <c r="H2442" s="94">
        <v>0.50667910000000005</v>
      </c>
      <c r="I2442" s="94"/>
      <c r="J2442" s="95">
        <v>0.3952</v>
      </c>
      <c r="K2442" s="95"/>
      <c r="L2442" s="95"/>
    </row>
    <row r="2443" spans="1:12" ht="17.100000000000001" customHeight="1" x14ac:dyDescent="0.2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 t="s">
        <v>594</v>
      </c>
      <c r="K2443" s="29"/>
      <c r="L2443" s="29" t="s">
        <v>672</v>
      </c>
    </row>
    <row r="2444" spans="1:12" x14ac:dyDescent="0.2">
      <c r="A2444" s="80" t="s">
        <v>28</v>
      </c>
      <c r="B2444" s="80"/>
      <c r="C2444" s="80"/>
      <c r="D2444" s="80"/>
      <c r="E2444" s="80"/>
      <c r="F2444" s="80"/>
      <c r="G2444" s="80"/>
      <c r="H2444" s="80"/>
      <c r="I2444" s="32"/>
      <c r="J2444" s="32"/>
      <c r="K2444" s="32"/>
      <c r="L2444" s="32"/>
    </row>
    <row r="2445" spans="1:12" ht="17.100000000000001" customHeight="1" x14ac:dyDescent="0.2">
      <c r="A2445" s="32" t="s">
        <v>598</v>
      </c>
      <c r="B2445" s="29" t="s">
        <v>10</v>
      </c>
      <c r="C2445" s="32" t="s">
        <v>11</v>
      </c>
      <c r="D2445" s="32" t="s">
        <v>12</v>
      </c>
      <c r="E2445" s="28" t="s">
        <v>14</v>
      </c>
      <c r="F2445" s="86" t="s">
        <v>16</v>
      </c>
      <c r="G2445" s="86"/>
      <c r="H2445" s="86" t="s">
        <v>597</v>
      </c>
      <c r="I2445" s="86"/>
      <c r="J2445" s="86" t="s">
        <v>17</v>
      </c>
      <c r="K2445" s="86"/>
      <c r="L2445" s="86"/>
    </row>
    <row r="2446" spans="1:12" ht="24" customHeight="1" x14ac:dyDescent="0.2">
      <c r="A2446" s="34" t="s">
        <v>24</v>
      </c>
      <c r="B2446" s="35" t="s">
        <v>133</v>
      </c>
      <c r="C2446" s="34" t="s">
        <v>26</v>
      </c>
      <c r="D2446" s="34" t="s">
        <v>134</v>
      </c>
      <c r="E2446" s="33" t="s">
        <v>29</v>
      </c>
      <c r="F2446" s="94" t="s">
        <v>644</v>
      </c>
      <c r="G2446" s="94"/>
      <c r="H2446" s="94">
        <v>0.26109680000000002</v>
      </c>
      <c r="I2446" s="94"/>
      <c r="J2446" s="95">
        <v>3.3915999999999999</v>
      </c>
      <c r="K2446" s="95"/>
      <c r="L2446" s="95"/>
    </row>
    <row r="2447" spans="1:12" ht="24" customHeight="1" x14ac:dyDescent="0.2">
      <c r="A2447" s="34" t="s">
        <v>24</v>
      </c>
      <c r="B2447" s="35" t="s">
        <v>131</v>
      </c>
      <c r="C2447" s="34" t="s">
        <v>26</v>
      </c>
      <c r="D2447" s="34" t="s">
        <v>132</v>
      </c>
      <c r="E2447" s="33" t="s">
        <v>29</v>
      </c>
      <c r="F2447" s="94" t="s">
        <v>643</v>
      </c>
      <c r="G2447" s="94"/>
      <c r="H2447" s="94">
        <v>0.26109680000000002</v>
      </c>
      <c r="I2447" s="94"/>
      <c r="J2447" s="95">
        <v>4.0077999999999996</v>
      </c>
      <c r="K2447" s="95"/>
      <c r="L2447" s="95"/>
    </row>
    <row r="2448" spans="1:12" ht="17.100000000000001" customHeight="1" x14ac:dyDescent="0.2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 t="s">
        <v>594</v>
      </c>
      <c r="K2448" s="29"/>
      <c r="L2448" s="29" t="s">
        <v>671</v>
      </c>
    </row>
    <row r="2449" spans="1:12" x14ac:dyDescent="0.2">
      <c r="A2449" s="80" t="s">
        <v>103</v>
      </c>
      <c r="B2449" s="80"/>
      <c r="C2449" s="80"/>
      <c r="D2449" s="80"/>
      <c r="E2449" s="80"/>
      <c r="F2449" s="80"/>
      <c r="G2449" s="80"/>
      <c r="H2449" s="80"/>
      <c r="I2449" s="32"/>
      <c r="J2449" s="32"/>
      <c r="K2449" s="32"/>
      <c r="L2449" s="32"/>
    </row>
    <row r="2450" spans="1:12" ht="17.100000000000001" customHeight="1" x14ac:dyDescent="0.2">
      <c r="A2450" s="32" t="s">
        <v>598</v>
      </c>
      <c r="B2450" s="29" t="s">
        <v>10</v>
      </c>
      <c r="C2450" s="32" t="s">
        <v>11</v>
      </c>
      <c r="D2450" s="32" t="s">
        <v>12</v>
      </c>
      <c r="E2450" s="28" t="s">
        <v>14</v>
      </c>
      <c r="F2450" s="86" t="s">
        <v>16</v>
      </c>
      <c r="G2450" s="86"/>
      <c r="H2450" s="86" t="s">
        <v>597</v>
      </c>
      <c r="I2450" s="86"/>
      <c r="J2450" s="86" t="s">
        <v>17</v>
      </c>
      <c r="K2450" s="86"/>
      <c r="L2450" s="86"/>
    </row>
    <row r="2451" spans="1:12" ht="24" customHeight="1" x14ac:dyDescent="0.2">
      <c r="A2451" s="34" t="s">
        <v>24</v>
      </c>
      <c r="B2451" s="35" t="s">
        <v>349</v>
      </c>
      <c r="C2451" s="34" t="s">
        <v>26</v>
      </c>
      <c r="D2451" s="34" t="s">
        <v>350</v>
      </c>
      <c r="E2451" s="33" t="s">
        <v>106</v>
      </c>
      <c r="F2451" s="94" t="s">
        <v>670</v>
      </c>
      <c r="G2451" s="94"/>
      <c r="H2451" s="94">
        <v>1.05</v>
      </c>
      <c r="I2451" s="94"/>
      <c r="J2451" s="95">
        <v>16.66</v>
      </c>
      <c r="K2451" s="95"/>
      <c r="L2451" s="95"/>
    </row>
    <row r="2452" spans="1:12" ht="36" customHeight="1" x14ac:dyDescent="0.2">
      <c r="A2452" s="34" t="s">
        <v>24</v>
      </c>
      <c r="B2452" s="35" t="s">
        <v>573</v>
      </c>
      <c r="C2452" s="34" t="s">
        <v>26</v>
      </c>
      <c r="D2452" s="34" t="s">
        <v>574</v>
      </c>
      <c r="E2452" s="33" t="s">
        <v>23</v>
      </c>
      <c r="F2452" s="94" t="s">
        <v>669</v>
      </c>
      <c r="G2452" s="94"/>
      <c r="H2452" s="94">
        <v>0.99779260000000003</v>
      </c>
      <c r="I2452" s="94"/>
      <c r="J2452" s="95">
        <v>0.26939999999999997</v>
      </c>
      <c r="K2452" s="95"/>
      <c r="L2452" s="95"/>
    </row>
    <row r="2453" spans="1:12" ht="24" customHeight="1" x14ac:dyDescent="0.2">
      <c r="A2453" s="34" t="s">
        <v>24</v>
      </c>
      <c r="B2453" s="35" t="s">
        <v>575</v>
      </c>
      <c r="C2453" s="34" t="s">
        <v>26</v>
      </c>
      <c r="D2453" s="34" t="s">
        <v>576</v>
      </c>
      <c r="E2453" s="33" t="s">
        <v>23</v>
      </c>
      <c r="F2453" s="94" t="s">
        <v>668</v>
      </c>
      <c r="G2453" s="94"/>
      <c r="H2453" s="94">
        <v>0.49889630000000001</v>
      </c>
      <c r="I2453" s="94"/>
      <c r="J2453" s="95">
        <v>3.9462999999999999</v>
      </c>
      <c r="K2453" s="95"/>
      <c r="L2453" s="95"/>
    </row>
    <row r="2454" spans="1:12" ht="17.100000000000001" customHeight="1" x14ac:dyDescent="0.2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 t="s">
        <v>594</v>
      </c>
      <c r="K2454" s="29"/>
      <c r="L2454" s="29" t="s">
        <v>667</v>
      </c>
    </row>
    <row r="2455" spans="1:12" x14ac:dyDescent="0.2">
      <c r="A2455" s="80" t="s">
        <v>444</v>
      </c>
      <c r="B2455" s="80"/>
      <c r="C2455" s="80"/>
      <c r="D2455" s="80"/>
      <c r="E2455" s="80"/>
      <c r="F2455" s="80"/>
      <c r="G2455" s="80"/>
      <c r="H2455" s="80"/>
      <c r="I2455" s="32"/>
      <c r="J2455" s="32"/>
      <c r="K2455" s="32"/>
      <c r="L2455" s="32"/>
    </row>
    <row r="2456" spans="1:12" ht="17.100000000000001" customHeight="1" x14ac:dyDescent="0.2">
      <c r="A2456" s="32" t="s">
        <v>598</v>
      </c>
      <c r="B2456" s="29" t="s">
        <v>10</v>
      </c>
      <c r="C2456" s="32" t="s">
        <v>11</v>
      </c>
      <c r="D2456" s="32" t="s">
        <v>12</v>
      </c>
      <c r="E2456" s="28" t="s">
        <v>14</v>
      </c>
      <c r="F2456" s="86" t="s">
        <v>16</v>
      </c>
      <c r="G2456" s="86"/>
      <c r="H2456" s="86" t="s">
        <v>597</v>
      </c>
      <c r="I2456" s="86"/>
      <c r="J2456" s="86" t="s">
        <v>17</v>
      </c>
      <c r="K2456" s="86"/>
      <c r="L2456" s="86"/>
    </row>
    <row r="2457" spans="1:12" ht="24" customHeight="1" x14ac:dyDescent="0.2">
      <c r="A2457" s="34" t="s">
        <v>24</v>
      </c>
      <c r="B2457" s="35" t="s">
        <v>442</v>
      </c>
      <c r="C2457" s="34" t="s">
        <v>26</v>
      </c>
      <c r="D2457" s="34" t="s">
        <v>443</v>
      </c>
      <c r="E2457" s="33" t="s">
        <v>29</v>
      </c>
      <c r="F2457" s="94" t="s">
        <v>666</v>
      </c>
      <c r="G2457" s="94"/>
      <c r="H2457" s="94">
        <v>0.50667910000000005</v>
      </c>
      <c r="I2457" s="94"/>
      <c r="J2457" s="95">
        <v>0.54210000000000003</v>
      </c>
      <c r="K2457" s="95"/>
      <c r="L2457" s="95"/>
    </row>
    <row r="2458" spans="1:12" ht="17.100000000000001" customHeight="1" x14ac:dyDescent="0.2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 t="s">
        <v>594</v>
      </c>
      <c r="K2458" s="29"/>
      <c r="L2458" s="29" t="s">
        <v>665</v>
      </c>
    </row>
    <row r="2459" spans="1:12" x14ac:dyDescent="0.2">
      <c r="A2459" s="80" t="s">
        <v>54</v>
      </c>
      <c r="B2459" s="80"/>
      <c r="C2459" s="80"/>
      <c r="D2459" s="80"/>
      <c r="E2459" s="80"/>
      <c r="F2459" s="80"/>
      <c r="G2459" s="80"/>
      <c r="H2459" s="80"/>
      <c r="I2459" s="32"/>
      <c r="J2459" s="32"/>
      <c r="K2459" s="32"/>
      <c r="L2459" s="32"/>
    </row>
    <row r="2460" spans="1:12" ht="17.100000000000001" customHeight="1" x14ac:dyDescent="0.2">
      <c r="A2460" s="32" t="s">
        <v>598</v>
      </c>
      <c r="B2460" s="29" t="s">
        <v>10</v>
      </c>
      <c r="C2460" s="32" t="s">
        <v>11</v>
      </c>
      <c r="D2460" s="32" t="s">
        <v>12</v>
      </c>
      <c r="E2460" s="28" t="s">
        <v>14</v>
      </c>
      <c r="F2460" s="86" t="s">
        <v>16</v>
      </c>
      <c r="G2460" s="86"/>
      <c r="H2460" s="86" t="s">
        <v>597</v>
      </c>
      <c r="I2460" s="86"/>
      <c r="J2460" s="86" t="s">
        <v>17</v>
      </c>
      <c r="K2460" s="86"/>
      <c r="L2460" s="86"/>
    </row>
    <row r="2461" spans="1:12" ht="24" customHeight="1" x14ac:dyDescent="0.2">
      <c r="A2461" s="34" t="s">
        <v>24</v>
      </c>
      <c r="B2461" s="35" t="s">
        <v>52</v>
      </c>
      <c r="C2461" s="34" t="s">
        <v>26</v>
      </c>
      <c r="D2461" s="34" t="s">
        <v>53</v>
      </c>
      <c r="E2461" s="33" t="s">
        <v>29</v>
      </c>
      <c r="F2461" s="94" t="s">
        <v>664</v>
      </c>
      <c r="G2461" s="94"/>
      <c r="H2461" s="94">
        <v>0.50667910000000005</v>
      </c>
      <c r="I2461" s="94"/>
      <c r="J2461" s="95">
        <v>3.04E-2</v>
      </c>
      <c r="K2461" s="95"/>
      <c r="L2461" s="95"/>
    </row>
    <row r="2462" spans="1:12" ht="17.100000000000001" customHeight="1" x14ac:dyDescent="0.2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 t="s">
        <v>594</v>
      </c>
      <c r="K2462" s="29"/>
      <c r="L2462" s="29" t="s">
        <v>663</v>
      </c>
    </row>
    <row r="2463" spans="1:12" x14ac:dyDescent="0.2">
      <c r="A2463" s="80" t="s">
        <v>51</v>
      </c>
      <c r="B2463" s="80"/>
      <c r="C2463" s="80"/>
      <c r="D2463" s="80"/>
      <c r="E2463" s="80"/>
      <c r="F2463" s="80"/>
      <c r="G2463" s="80"/>
      <c r="H2463" s="80"/>
      <c r="I2463" s="32"/>
      <c r="J2463" s="32"/>
      <c r="K2463" s="32"/>
      <c r="L2463" s="32"/>
    </row>
    <row r="2464" spans="1:12" ht="17.100000000000001" customHeight="1" x14ac:dyDescent="0.2">
      <c r="A2464" s="32" t="s">
        <v>598</v>
      </c>
      <c r="B2464" s="29" t="s">
        <v>10</v>
      </c>
      <c r="C2464" s="32" t="s">
        <v>11</v>
      </c>
      <c r="D2464" s="32" t="s">
        <v>12</v>
      </c>
      <c r="E2464" s="28" t="s">
        <v>14</v>
      </c>
      <c r="F2464" s="86" t="s">
        <v>16</v>
      </c>
      <c r="G2464" s="86"/>
      <c r="H2464" s="86" t="s">
        <v>597</v>
      </c>
      <c r="I2464" s="86"/>
      <c r="J2464" s="86" t="s">
        <v>17</v>
      </c>
      <c r="K2464" s="86"/>
      <c r="L2464" s="86"/>
    </row>
    <row r="2465" spans="1:12" ht="24" customHeight="1" x14ac:dyDescent="0.2">
      <c r="A2465" s="34" t="s">
        <v>24</v>
      </c>
      <c r="B2465" s="35" t="s">
        <v>436</v>
      </c>
      <c r="C2465" s="34" t="s">
        <v>26</v>
      </c>
      <c r="D2465" s="34" t="s">
        <v>437</v>
      </c>
      <c r="E2465" s="33" t="s">
        <v>29</v>
      </c>
      <c r="F2465" s="94" t="s">
        <v>662</v>
      </c>
      <c r="G2465" s="94"/>
      <c r="H2465" s="94">
        <v>0.50667910000000005</v>
      </c>
      <c r="I2465" s="94"/>
      <c r="J2465" s="95">
        <v>0.57250000000000001</v>
      </c>
      <c r="K2465" s="95"/>
      <c r="L2465" s="95"/>
    </row>
    <row r="2466" spans="1:12" ht="24" customHeight="1" x14ac:dyDescent="0.2">
      <c r="A2466" s="34" t="s">
        <v>24</v>
      </c>
      <c r="B2466" s="35" t="s">
        <v>49</v>
      </c>
      <c r="C2466" s="34" t="s">
        <v>26</v>
      </c>
      <c r="D2466" s="34" t="s">
        <v>50</v>
      </c>
      <c r="E2466" s="33" t="s">
        <v>29</v>
      </c>
      <c r="F2466" s="94" t="s">
        <v>661</v>
      </c>
      <c r="G2466" s="94"/>
      <c r="H2466" s="94">
        <v>0.50667910000000005</v>
      </c>
      <c r="I2466" s="94"/>
      <c r="J2466" s="95">
        <v>0.41039999999999999</v>
      </c>
      <c r="K2466" s="95"/>
      <c r="L2466" s="95"/>
    </row>
    <row r="2467" spans="1:12" ht="17.100000000000001" customHeight="1" x14ac:dyDescent="0.2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 t="s">
        <v>594</v>
      </c>
      <c r="K2467" s="29"/>
      <c r="L2467" s="29" t="s">
        <v>660</v>
      </c>
    </row>
    <row r="2468" spans="1:12" ht="17.100000000000001" customHeight="1" x14ac:dyDescent="0.2">
      <c r="A2468" s="32" t="s">
        <v>592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</row>
    <row r="2469" spans="1:12" ht="17.100000000000001" customHeight="1" x14ac:dyDescent="0.2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 t="s">
        <v>591</v>
      </c>
      <c r="K2469" s="29"/>
      <c r="L2469" s="29" t="s">
        <v>659</v>
      </c>
    </row>
    <row r="2470" spans="1:12" ht="17.100000000000001" customHeight="1" x14ac:dyDescent="0.2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 t="s">
        <v>589</v>
      </c>
      <c r="K2470" s="29" t="s">
        <v>588</v>
      </c>
      <c r="L2470" s="29" t="s">
        <v>658</v>
      </c>
    </row>
    <row r="2471" spans="1:12" ht="17.100000000000001" customHeight="1" x14ac:dyDescent="0.2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 t="s">
        <v>586</v>
      </c>
      <c r="K2471" s="29"/>
      <c r="L2471" s="29" t="s">
        <v>657</v>
      </c>
    </row>
    <row r="2472" spans="1:12" ht="17.100000000000001" customHeight="1" x14ac:dyDescent="0.2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 t="s">
        <v>584</v>
      </c>
      <c r="K2472" s="29" t="s">
        <v>6</v>
      </c>
      <c r="L2472" s="29" t="s">
        <v>656</v>
      </c>
    </row>
    <row r="2473" spans="1:12" ht="17.100000000000001" customHeight="1" x14ac:dyDescent="0.2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 t="s">
        <v>582</v>
      </c>
      <c r="K2473" s="29"/>
      <c r="L2473" s="29" t="s">
        <v>655</v>
      </c>
    </row>
    <row r="2474" spans="1:12" ht="30" customHeight="1" x14ac:dyDescent="0.2">
      <c r="A2474" s="28"/>
      <c r="B2474" s="28"/>
      <c r="C2474" s="28"/>
      <c r="D2474" s="28"/>
      <c r="E2474" s="28"/>
      <c r="F2474" s="28"/>
      <c r="G2474" s="28"/>
      <c r="H2474" s="28"/>
      <c r="I2474" s="28"/>
      <c r="J2474" s="28"/>
      <c r="K2474" s="28"/>
      <c r="L2474" s="28"/>
    </row>
    <row r="2475" spans="1:12" ht="24" customHeight="1" x14ac:dyDescent="0.2">
      <c r="A2475" s="38" t="s">
        <v>654</v>
      </c>
      <c r="B2475" s="36" t="s">
        <v>352</v>
      </c>
      <c r="C2475" s="38" t="s">
        <v>20</v>
      </c>
      <c r="D2475" s="38" t="s">
        <v>353</v>
      </c>
      <c r="E2475" s="37" t="s">
        <v>115</v>
      </c>
      <c r="F2475" s="36"/>
      <c r="G2475" s="36"/>
      <c r="H2475" s="36"/>
      <c r="I2475" s="36"/>
      <c r="J2475" s="36"/>
      <c r="K2475" s="36"/>
      <c r="L2475" s="36"/>
    </row>
    <row r="2476" spans="1:12" x14ac:dyDescent="0.2">
      <c r="A2476" s="80" t="s">
        <v>28</v>
      </c>
      <c r="B2476" s="80"/>
      <c r="C2476" s="80"/>
      <c r="D2476" s="80"/>
      <c r="E2476" s="80"/>
      <c r="F2476" s="80"/>
      <c r="G2476" s="80"/>
      <c r="H2476" s="80"/>
      <c r="I2476" s="32"/>
      <c r="J2476" s="32"/>
      <c r="K2476" s="32"/>
      <c r="L2476" s="32"/>
    </row>
    <row r="2477" spans="1:12" ht="17.100000000000001" customHeight="1" x14ac:dyDescent="0.2">
      <c r="A2477" s="32" t="s">
        <v>598</v>
      </c>
      <c r="B2477" s="29" t="s">
        <v>10</v>
      </c>
      <c r="C2477" s="32" t="s">
        <v>11</v>
      </c>
      <c r="D2477" s="32" t="s">
        <v>12</v>
      </c>
      <c r="E2477" s="28" t="s">
        <v>14</v>
      </c>
      <c r="F2477" s="86" t="s">
        <v>16</v>
      </c>
      <c r="G2477" s="86"/>
      <c r="H2477" s="86" t="s">
        <v>597</v>
      </c>
      <c r="I2477" s="86"/>
      <c r="J2477" s="86" t="s">
        <v>17</v>
      </c>
      <c r="K2477" s="86"/>
      <c r="L2477" s="86"/>
    </row>
    <row r="2478" spans="1:12" ht="24" customHeight="1" x14ac:dyDescent="0.2">
      <c r="A2478" s="34" t="s">
        <v>24</v>
      </c>
      <c r="B2478" s="35" t="s">
        <v>133</v>
      </c>
      <c r="C2478" s="34" t="s">
        <v>26</v>
      </c>
      <c r="D2478" s="34" t="s">
        <v>134</v>
      </c>
      <c r="E2478" s="33" t="s">
        <v>29</v>
      </c>
      <c r="F2478" s="94" t="s">
        <v>644</v>
      </c>
      <c r="G2478" s="94"/>
      <c r="H2478" s="94">
        <v>0.3298065</v>
      </c>
      <c r="I2478" s="94"/>
      <c r="J2478" s="95">
        <v>4.2842000000000002</v>
      </c>
      <c r="K2478" s="95"/>
      <c r="L2478" s="95"/>
    </row>
    <row r="2479" spans="1:12" ht="24" customHeight="1" x14ac:dyDescent="0.2">
      <c r="A2479" s="34" t="s">
        <v>24</v>
      </c>
      <c r="B2479" s="35" t="s">
        <v>131</v>
      </c>
      <c r="C2479" s="34" t="s">
        <v>26</v>
      </c>
      <c r="D2479" s="34" t="s">
        <v>132</v>
      </c>
      <c r="E2479" s="33" t="s">
        <v>29</v>
      </c>
      <c r="F2479" s="94" t="s">
        <v>643</v>
      </c>
      <c r="G2479" s="94"/>
      <c r="H2479" s="94">
        <v>0.3298065</v>
      </c>
      <c r="I2479" s="94"/>
      <c r="J2479" s="95">
        <v>5.0625</v>
      </c>
      <c r="K2479" s="95"/>
      <c r="L2479" s="95"/>
    </row>
    <row r="2480" spans="1:12" ht="17.100000000000001" customHeight="1" x14ac:dyDescent="0.2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 t="s">
        <v>594</v>
      </c>
      <c r="K2480" s="29"/>
      <c r="L2480" s="29" t="s">
        <v>653</v>
      </c>
    </row>
    <row r="2481" spans="1:12" x14ac:dyDescent="0.2">
      <c r="A2481" s="80" t="s">
        <v>103</v>
      </c>
      <c r="B2481" s="80"/>
      <c r="C2481" s="80"/>
      <c r="D2481" s="80"/>
      <c r="E2481" s="80"/>
      <c r="F2481" s="80"/>
      <c r="G2481" s="80"/>
      <c r="H2481" s="80"/>
      <c r="I2481" s="32"/>
      <c r="J2481" s="32"/>
      <c r="K2481" s="32"/>
      <c r="L2481" s="32"/>
    </row>
    <row r="2482" spans="1:12" ht="17.100000000000001" customHeight="1" x14ac:dyDescent="0.2">
      <c r="A2482" s="32" t="s">
        <v>598</v>
      </c>
      <c r="B2482" s="29" t="s">
        <v>10</v>
      </c>
      <c r="C2482" s="32" t="s">
        <v>11</v>
      </c>
      <c r="D2482" s="32" t="s">
        <v>12</v>
      </c>
      <c r="E2482" s="28" t="s">
        <v>14</v>
      </c>
      <c r="F2482" s="86" t="s">
        <v>16</v>
      </c>
      <c r="G2482" s="86"/>
      <c r="H2482" s="86" t="s">
        <v>597</v>
      </c>
      <c r="I2482" s="86"/>
      <c r="J2482" s="86" t="s">
        <v>17</v>
      </c>
      <c r="K2482" s="86"/>
      <c r="L2482" s="86"/>
    </row>
    <row r="2483" spans="1:12" ht="24" customHeight="1" x14ac:dyDescent="0.2">
      <c r="A2483" s="34" t="s">
        <v>24</v>
      </c>
      <c r="B2483" s="35" t="s">
        <v>354</v>
      </c>
      <c r="C2483" s="34" t="s">
        <v>20</v>
      </c>
      <c r="D2483" s="34" t="s">
        <v>353</v>
      </c>
      <c r="E2483" s="33" t="s">
        <v>115</v>
      </c>
      <c r="F2483" s="94" t="s">
        <v>652</v>
      </c>
      <c r="G2483" s="94"/>
      <c r="H2483" s="94">
        <v>1</v>
      </c>
      <c r="I2483" s="94"/>
      <c r="J2483" s="95">
        <v>1674.14</v>
      </c>
      <c r="K2483" s="95"/>
      <c r="L2483" s="95"/>
    </row>
    <row r="2484" spans="1:12" ht="17.100000000000001" customHeight="1" x14ac:dyDescent="0.2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 t="s">
        <v>594</v>
      </c>
      <c r="K2484" s="29"/>
      <c r="L2484" s="29" t="s">
        <v>652</v>
      </c>
    </row>
    <row r="2485" spans="1:12" ht="17.100000000000001" customHeight="1" x14ac:dyDescent="0.2">
      <c r="A2485" s="32" t="s">
        <v>592</v>
      </c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</row>
    <row r="2486" spans="1:12" ht="17.100000000000001" customHeight="1" x14ac:dyDescent="0.2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 t="s">
        <v>591</v>
      </c>
      <c r="K2486" s="29"/>
      <c r="L2486" s="29" t="s">
        <v>651</v>
      </c>
    </row>
    <row r="2487" spans="1:12" ht="17.100000000000001" customHeight="1" x14ac:dyDescent="0.2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 t="s">
        <v>589</v>
      </c>
      <c r="K2487" s="29" t="s">
        <v>588</v>
      </c>
      <c r="L2487" s="29" t="s">
        <v>650</v>
      </c>
    </row>
    <row r="2488" spans="1:12" ht="17.100000000000001" customHeight="1" x14ac:dyDescent="0.2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 t="s">
        <v>586</v>
      </c>
      <c r="K2488" s="29"/>
      <c r="L2488" s="29" t="s">
        <v>649</v>
      </c>
    </row>
    <row r="2489" spans="1:12" ht="17.100000000000001" customHeight="1" x14ac:dyDescent="0.2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 t="s">
        <v>584</v>
      </c>
      <c r="K2489" s="29" t="s">
        <v>6</v>
      </c>
      <c r="L2489" s="29" t="s">
        <v>648</v>
      </c>
    </row>
    <row r="2490" spans="1:12" ht="17.100000000000001" customHeight="1" x14ac:dyDescent="0.2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 t="s">
        <v>582</v>
      </c>
      <c r="K2490" s="29"/>
      <c r="L2490" s="29" t="s">
        <v>647</v>
      </c>
    </row>
    <row r="2491" spans="1:12" ht="30" customHeight="1" x14ac:dyDescent="0.2">
      <c r="A2491" s="28"/>
      <c r="B2491" s="28"/>
      <c r="C2491" s="28"/>
      <c r="D2491" s="28"/>
      <c r="E2491" s="28"/>
      <c r="F2491" s="28"/>
      <c r="G2491" s="28"/>
      <c r="H2491" s="28"/>
      <c r="I2491" s="28"/>
      <c r="J2491" s="28"/>
      <c r="K2491" s="28"/>
      <c r="L2491" s="28"/>
    </row>
    <row r="2492" spans="1:12" ht="72" customHeight="1" x14ac:dyDescent="0.2">
      <c r="A2492" s="38" t="s">
        <v>646</v>
      </c>
      <c r="B2492" s="36" t="s">
        <v>356</v>
      </c>
      <c r="C2492" s="38" t="s">
        <v>20</v>
      </c>
      <c r="D2492" s="38" t="s">
        <v>357</v>
      </c>
      <c r="E2492" s="37" t="s">
        <v>23</v>
      </c>
      <c r="F2492" s="36"/>
      <c r="G2492" s="36"/>
      <c r="H2492" s="36"/>
      <c r="I2492" s="36"/>
      <c r="J2492" s="36"/>
      <c r="K2492" s="36"/>
      <c r="L2492" s="36"/>
    </row>
    <row r="2493" spans="1:12" x14ac:dyDescent="0.2">
      <c r="A2493" s="80" t="s">
        <v>46</v>
      </c>
      <c r="B2493" s="80"/>
      <c r="C2493" s="80"/>
      <c r="D2493" s="80"/>
      <c r="E2493" s="80"/>
      <c r="F2493" s="80"/>
      <c r="G2493" s="80"/>
      <c r="H2493" s="80"/>
      <c r="I2493" s="32"/>
      <c r="J2493" s="32"/>
      <c r="K2493" s="32"/>
      <c r="L2493" s="32"/>
    </row>
    <row r="2494" spans="1:12" ht="17.100000000000001" customHeight="1" x14ac:dyDescent="0.2">
      <c r="A2494" s="32" t="s">
        <v>598</v>
      </c>
      <c r="B2494" s="29" t="s">
        <v>10</v>
      </c>
      <c r="C2494" s="32" t="s">
        <v>11</v>
      </c>
      <c r="D2494" s="32" t="s">
        <v>12</v>
      </c>
      <c r="E2494" s="28" t="s">
        <v>14</v>
      </c>
      <c r="F2494" s="86" t="s">
        <v>16</v>
      </c>
      <c r="G2494" s="86"/>
      <c r="H2494" s="86" t="s">
        <v>597</v>
      </c>
      <c r="I2494" s="86"/>
      <c r="J2494" s="86" t="s">
        <v>17</v>
      </c>
      <c r="K2494" s="86"/>
      <c r="L2494" s="86"/>
    </row>
    <row r="2495" spans="1:12" ht="72" customHeight="1" x14ac:dyDescent="0.2">
      <c r="A2495" s="34" t="s">
        <v>24</v>
      </c>
      <c r="B2495" s="35" t="s">
        <v>358</v>
      </c>
      <c r="C2495" s="34" t="s">
        <v>20</v>
      </c>
      <c r="D2495" s="34" t="s">
        <v>357</v>
      </c>
      <c r="E2495" s="33" t="s">
        <v>115</v>
      </c>
      <c r="F2495" s="94" t="s">
        <v>645</v>
      </c>
      <c r="G2495" s="94"/>
      <c r="H2495" s="94">
        <v>1</v>
      </c>
      <c r="I2495" s="94"/>
      <c r="J2495" s="95">
        <v>772.01</v>
      </c>
      <c r="K2495" s="95"/>
      <c r="L2495" s="95"/>
    </row>
    <row r="2496" spans="1:12" ht="17.100000000000001" customHeight="1" x14ac:dyDescent="0.2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 t="s">
        <v>594</v>
      </c>
      <c r="K2496" s="29"/>
      <c r="L2496" s="29" t="s">
        <v>645</v>
      </c>
    </row>
    <row r="2497" spans="1:12" x14ac:dyDescent="0.2">
      <c r="A2497" s="80" t="s">
        <v>28</v>
      </c>
      <c r="B2497" s="80"/>
      <c r="C2497" s="80"/>
      <c r="D2497" s="80"/>
      <c r="E2497" s="80"/>
      <c r="F2497" s="80"/>
      <c r="G2497" s="80"/>
      <c r="H2497" s="80"/>
      <c r="I2497" s="32"/>
      <c r="J2497" s="32"/>
      <c r="K2497" s="32"/>
      <c r="L2497" s="32"/>
    </row>
    <row r="2498" spans="1:12" ht="17.100000000000001" customHeight="1" x14ac:dyDescent="0.2">
      <c r="A2498" s="32" t="s">
        <v>598</v>
      </c>
      <c r="B2498" s="29" t="s">
        <v>10</v>
      </c>
      <c r="C2498" s="32" t="s">
        <v>11</v>
      </c>
      <c r="D2498" s="32" t="s">
        <v>12</v>
      </c>
      <c r="E2498" s="28" t="s">
        <v>14</v>
      </c>
      <c r="F2498" s="86" t="s">
        <v>16</v>
      </c>
      <c r="G2498" s="86"/>
      <c r="H2498" s="86" t="s">
        <v>597</v>
      </c>
      <c r="I2498" s="86"/>
      <c r="J2498" s="86" t="s">
        <v>17</v>
      </c>
      <c r="K2498" s="86"/>
      <c r="L2498" s="86"/>
    </row>
    <row r="2499" spans="1:12" ht="24" customHeight="1" x14ac:dyDescent="0.2">
      <c r="A2499" s="34" t="s">
        <v>24</v>
      </c>
      <c r="B2499" s="35" t="s">
        <v>25</v>
      </c>
      <c r="C2499" s="34" t="s">
        <v>26</v>
      </c>
      <c r="D2499" s="34" t="s">
        <v>27</v>
      </c>
      <c r="E2499" s="33" t="s">
        <v>29</v>
      </c>
      <c r="F2499" s="94" t="s">
        <v>596</v>
      </c>
      <c r="G2499" s="94"/>
      <c r="H2499" s="94">
        <v>4.9996404999999999</v>
      </c>
      <c r="I2499" s="94"/>
      <c r="J2499" s="95">
        <v>404.02089999999998</v>
      </c>
      <c r="K2499" s="95"/>
      <c r="L2499" s="95"/>
    </row>
    <row r="2500" spans="1:12" ht="24" customHeight="1" x14ac:dyDescent="0.2">
      <c r="A2500" s="34" t="s">
        <v>24</v>
      </c>
      <c r="B2500" s="35" t="s">
        <v>133</v>
      </c>
      <c r="C2500" s="34" t="s">
        <v>26</v>
      </c>
      <c r="D2500" s="34" t="s">
        <v>134</v>
      </c>
      <c r="E2500" s="33" t="s">
        <v>29</v>
      </c>
      <c r="F2500" s="94" t="s">
        <v>644</v>
      </c>
      <c r="G2500" s="94"/>
      <c r="H2500" s="94">
        <v>9.9992809999999999</v>
      </c>
      <c r="I2500" s="94"/>
      <c r="J2500" s="95">
        <v>129.89070000000001</v>
      </c>
      <c r="K2500" s="95"/>
      <c r="L2500" s="95"/>
    </row>
    <row r="2501" spans="1:12" ht="24" customHeight="1" x14ac:dyDescent="0.2">
      <c r="A2501" s="34" t="s">
        <v>24</v>
      </c>
      <c r="B2501" s="35" t="s">
        <v>131</v>
      </c>
      <c r="C2501" s="34" t="s">
        <v>26</v>
      </c>
      <c r="D2501" s="34" t="s">
        <v>132</v>
      </c>
      <c r="E2501" s="33" t="s">
        <v>29</v>
      </c>
      <c r="F2501" s="94" t="s">
        <v>643</v>
      </c>
      <c r="G2501" s="94"/>
      <c r="H2501" s="94">
        <v>9.9992809999999999</v>
      </c>
      <c r="I2501" s="94"/>
      <c r="J2501" s="95">
        <v>153.489</v>
      </c>
      <c r="K2501" s="95"/>
      <c r="L2501" s="95"/>
    </row>
    <row r="2502" spans="1:12" ht="17.100000000000001" customHeight="1" x14ac:dyDescent="0.2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 t="s">
        <v>594</v>
      </c>
      <c r="K2502" s="29"/>
      <c r="L2502" s="29" t="s">
        <v>642</v>
      </c>
    </row>
    <row r="2503" spans="1:12" ht="17.100000000000001" customHeight="1" x14ac:dyDescent="0.2">
      <c r="A2503" s="32" t="s">
        <v>592</v>
      </c>
      <c r="B2503" s="32"/>
      <c r="C2503" s="32"/>
      <c r="D2503" s="32"/>
      <c r="E2503" s="32"/>
      <c r="F2503" s="32"/>
      <c r="G2503" s="32"/>
      <c r="H2503" s="32"/>
      <c r="I2503" s="32"/>
      <c r="J2503" s="32"/>
      <c r="K2503" s="32"/>
      <c r="L2503" s="32"/>
    </row>
    <row r="2504" spans="1:12" ht="17.100000000000001" customHeight="1" x14ac:dyDescent="0.2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 t="s">
        <v>591</v>
      </c>
      <c r="K2504" s="29"/>
      <c r="L2504" s="29" t="s">
        <v>641</v>
      </c>
    </row>
    <row r="2505" spans="1:12" ht="17.100000000000001" customHeight="1" x14ac:dyDescent="0.2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 t="s">
        <v>589</v>
      </c>
      <c r="K2505" s="29" t="s">
        <v>588</v>
      </c>
      <c r="L2505" s="29" t="s">
        <v>640</v>
      </c>
    </row>
    <row r="2506" spans="1:12" ht="17.100000000000001" customHeight="1" x14ac:dyDescent="0.2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 t="s">
        <v>586</v>
      </c>
      <c r="K2506" s="29"/>
      <c r="L2506" s="29" t="s">
        <v>639</v>
      </c>
    </row>
    <row r="2507" spans="1:12" ht="17.100000000000001" customHeight="1" x14ac:dyDescent="0.2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 t="s">
        <v>584</v>
      </c>
      <c r="K2507" s="29" t="s">
        <v>6</v>
      </c>
      <c r="L2507" s="29" t="s">
        <v>638</v>
      </c>
    </row>
    <row r="2508" spans="1:12" ht="17.100000000000001" customHeight="1" x14ac:dyDescent="0.2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 t="s">
        <v>582</v>
      </c>
      <c r="K2508" s="29"/>
      <c r="L2508" s="29" t="s">
        <v>637</v>
      </c>
    </row>
    <row r="2509" spans="1:12" ht="30" customHeight="1" x14ac:dyDescent="0.2">
      <c r="A2509" s="28"/>
      <c r="B2509" s="28"/>
      <c r="C2509" s="28"/>
      <c r="D2509" s="28"/>
      <c r="E2509" s="28"/>
      <c r="F2509" s="28"/>
      <c r="G2509" s="28"/>
      <c r="H2509" s="28"/>
      <c r="I2509" s="28"/>
      <c r="J2509" s="28"/>
      <c r="K2509" s="28"/>
      <c r="L2509" s="28"/>
    </row>
    <row r="2510" spans="1:12" ht="24" customHeight="1" x14ac:dyDescent="0.2">
      <c r="A2510" s="38" t="s">
        <v>636</v>
      </c>
      <c r="B2510" s="36" t="s">
        <v>411</v>
      </c>
      <c r="C2510" s="38" t="s">
        <v>20</v>
      </c>
      <c r="D2510" s="38" t="s">
        <v>412</v>
      </c>
      <c r="E2510" s="37" t="s">
        <v>23</v>
      </c>
      <c r="F2510" s="36"/>
      <c r="G2510" s="36"/>
      <c r="H2510" s="36"/>
      <c r="I2510" s="36"/>
      <c r="J2510" s="36"/>
      <c r="K2510" s="36"/>
      <c r="L2510" s="36"/>
    </row>
    <row r="2511" spans="1:12" x14ac:dyDescent="0.2">
      <c r="A2511" s="80" t="s">
        <v>28</v>
      </c>
      <c r="B2511" s="80"/>
      <c r="C2511" s="80"/>
      <c r="D2511" s="80"/>
      <c r="E2511" s="80"/>
      <c r="F2511" s="80"/>
      <c r="G2511" s="80"/>
      <c r="H2511" s="80"/>
      <c r="I2511" s="32"/>
      <c r="J2511" s="32"/>
      <c r="K2511" s="32"/>
      <c r="L2511" s="32"/>
    </row>
    <row r="2512" spans="1:12" ht="17.100000000000001" customHeight="1" x14ac:dyDescent="0.2">
      <c r="A2512" s="32" t="s">
        <v>598</v>
      </c>
      <c r="B2512" s="29" t="s">
        <v>10</v>
      </c>
      <c r="C2512" s="32" t="s">
        <v>11</v>
      </c>
      <c r="D2512" s="32" t="s">
        <v>12</v>
      </c>
      <c r="E2512" s="28" t="s">
        <v>14</v>
      </c>
      <c r="F2512" s="86" t="s">
        <v>16</v>
      </c>
      <c r="G2512" s="86"/>
      <c r="H2512" s="86" t="s">
        <v>597</v>
      </c>
      <c r="I2512" s="86"/>
      <c r="J2512" s="86" t="s">
        <v>17</v>
      </c>
      <c r="K2512" s="86"/>
      <c r="L2512" s="86"/>
    </row>
    <row r="2513" spans="1:12" ht="24" customHeight="1" x14ac:dyDescent="0.2">
      <c r="A2513" s="34" t="s">
        <v>24</v>
      </c>
      <c r="B2513" s="35" t="s">
        <v>25</v>
      </c>
      <c r="C2513" s="34" t="s">
        <v>26</v>
      </c>
      <c r="D2513" s="34" t="s">
        <v>27</v>
      </c>
      <c r="E2513" s="33" t="s">
        <v>29</v>
      </c>
      <c r="F2513" s="94" t="s">
        <v>596</v>
      </c>
      <c r="G2513" s="94"/>
      <c r="H2513" s="94">
        <v>4.9999099999999999</v>
      </c>
      <c r="I2513" s="94"/>
      <c r="J2513" s="95">
        <v>404.04270000000002</v>
      </c>
      <c r="K2513" s="95"/>
      <c r="L2513" s="95"/>
    </row>
    <row r="2514" spans="1:12" ht="24" customHeight="1" x14ac:dyDescent="0.2">
      <c r="A2514" s="34" t="s">
        <v>24</v>
      </c>
      <c r="B2514" s="35" t="s">
        <v>42</v>
      </c>
      <c r="C2514" s="34" t="s">
        <v>26</v>
      </c>
      <c r="D2514" s="34" t="s">
        <v>43</v>
      </c>
      <c r="E2514" s="33" t="s">
        <v>29</v>
      </c>
      <c r="F2514" s="94" t="s">
        <v>635</v>
      </c>
      <c r="G2514" s="94"/>
      <c r="H2514" s="94">
        <v>4.9999099999999999</v>
      </c>
      <c r="I2514" s="94"/>
      <c r="J2514" s="95">
        <v>429.59230000000002</v>
      </c>
      <c r="K2514" s="95"/>
      <c r="L2514" s="95"/>
    </row>
    <row r="2515" spans="1:12" ht="17.100000000000001" customHeight="1" x14ac:dyDescent="0.2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 t="s">
        <v>594</v>
      </c>
      <c r="K2515" s="29"/>
      <c r="L2515" s="29" t="s">
        <v>634</v>
      </c>
    </row>
    <row r="2516" spans="1:12" ht="17.100000000000001" customHeight="1" x14ac:dyDescent="0.2">
      <c r="A2516" s="32" t="s">
        <v>592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</row>
    <row r="2517" spans="1:12" ht="17.100000000000001" customHeight="1" x14ac:dyDescent="0.2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 t="s">
        <v>591</v>
      </c>
      <c r="K2517" s="29"/>
      <c r="L2517" s="29" t="s">
        <v>633</v>
      </c>
    </row>
    <row r="2518" spans="1:12" ht="17.100000000000001" customHeight="1" x14ac:dyDescent="0.2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 t="s">
        <v>589</v>
      </c>
      <c r="K2518" s="29" t="s">
        <v>588</v>
      </c>
      <c r="L2518" s="29" t="s">
        <v>632</v>
      </c>
    </row>
    <row r="2519" spans="1:12" ht="17.100000000000001" customHeight="1" x14ac:dyDescent="0.2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 t="s">
        <v>586</v>
      </c>
      <c r="K2519" s="29"/>
      <c r="L2519" s="29" t="s">
        <v>631</v>
      </c>
    </row>
    <row r="2520" spans="1:12" ht="17.100000000000001" customHeight="1" x14ac:dyDescent="0.2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 t="s">
        <v>584</v>
      </c>
      <c r="K2520" s="29" t="s">
        <v>6</v>
      </c>
      <c r="L2520" s="29" t="s">
        <v>630</v>
      </c>
    </row>
    <row r="2521" spans="1:12" ht="17.100000000000001" customHeight="1" x14ac:dyDescent="0.2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 t="s">
        <v>582</v>
      </c>
      <c r="K2521" s="29"/>
      <c r="L2521" s="29" t="s">
        <v>629</v>
      </c>
    </row>
    <row r="2522" spans="1:12" ht="30" customHeight="1" x14ac:dyDescent="0.2">
      <c r="A2522" s="28"/>
      <c r="B2522" s="28"/>
      <c r="C2522" s="28"/>
      <c r="D2522" s="28"/>
      <c r="E2522" s="28"/>
      <c r="F2522" s="28"/>
      <c r="G2522" s="28"/>
      <c r="H2522" s="28"/>
      <c r="I2522" s="28"/>
      <c r="J2522" s="28"/>
      <c r="K2522" s="28"/>
      <c r="L2522" s="28"/>
    </row>
    <row r="2523" spans="1:12" ht="24" customHeight="1" x14ac:dyDescent="0.2">
      <c r="A2523" s="38" t="s">
        <v>628</v>
      </c>
      <c r="B2523" s="36" t="s">
        <v>415</v>
      </c>
      <c r="C2523" s="38" t="s">
        <v>20</v>
      </c>
      <c r="D2523" s="38" t="s">
        <v>416</v>
      </c>
      <c r="E2523" s="37" t="s">
        <v>29</v>
      </c>
      <c r="F2523" s="36"/>
      <c r="G2523" s="36"/>
      <c r="H2523" s="36"/>
      <c r="I2523" s="36"/>
      <c r="J2523" s="36"/>
      <c r="K2523" s="36"/>
      <c r="L2523" s="36"/>
    </row>
    <row r="2524" spans="1:12" x14ac:dyDescent="0.2">
      <c r="A2524" s="80" t="s">
        <v>28</v>
      </c>
      <c r="B2524" s="80"/>
      <c r="C2524" s="80"/>
      <c r="D2524" s="80"/>
      <c r="E2524" s="80"/>
      <c r="F2524" s="80"/>
      <c r="G2524" s="80"/>
      <c r="H2524" s="80"/>
      <c r="I2524" s="32"/>
      <c r="J2524" s="32"/>
      <c r="K2524" s="32"/>
      <c r="L2524" s="32"/>
    </row>
    <row r="2525" spans="1:12" ht="17.100000000000001" customHeight="1" x14ac:dyDescent="0.2">
      <c r="A2525" s="32" t="s">
        <v>598</v>
      </c>
      <c r="B2525" s="29" t="s">
        <v>10</v>
      </c>
      <c r="C2525" s="32" t="s">
        <v>11</v>
      </c>
      <c r="D2525" s="32" t="s">
        <v>12</v>
      </c>
      <c r="E2525" s="28" t="s">
        <v>14</v>
      </c>
      <c r="F2525" s="86" t="s">
        <v>16</v>
      </c>
      <c r="G2525" s="86"/>
      <c r="H2525" s="86" t="s">
        <v>597</v>
      </c>
      <c r="I2525" s="86"/>
      <c r="J2525" s="86" t="s">
        <v>17</v>
      </c>
      <c r="K2525" s="86"/>
      <c r="L2525" s="86"/>
    </row>
    <row r="2526" spans="1:12" ht="24" customHeight="1" x14ac:dyDescent="0.2">
      <c r="A2526" s="34" t="s">
        <v>24</v>
      </c>
      <c r="B2526" s="35" t="s">
        <v>25</v>
      </c>
      <c r="C2526" s="34" t="s">
        <v>26</v>
      </c>
      <c r="D2526" s="34" t="s">
        <v>27</v>
      </c>
      <c r="E2526" s="33" t="s">
        <v>29</v>
      </c>
      <c r="F2526" s="94" t="s">
        <v>596</v>
      </c>
      <c r="G2526" s="94"/>
      <c r="H2526" s="94">
        <v>0.9999728</v>
      </c>
      <c r="I2526" s="94"/>
      <c r="J2526" s="95">
        <v>80.8078</v>
      </c>
      <c r="K2526" s="95"/>
      <c r="L2526" s="95"/>
    </row>
    <row r="2527" spans="1:12" ht="24" customHeight="1" x14ac:dyDescent="0.2">
      <c r="A2527" s="34" t="s">
        <v>24</v>
      </c>
      <c r="B2527" s="35" t="s">
        <v>417</v>
      </c>
      <c r="C2527" s="34" t="s">
        <v>26</v>
      </c>
      <c r="D2527" s="34" t="s">
        <v>418</v>
      </c>
      <c r="E2527" s="33" t="s">
        <v>29</v>
      </c>
      <c r="F2527" s="94" t="s">
        <v>595</v>
      </c>
      <c r="G2527" s="94"/>
      <c r="H2527" s="94">
        <v>0.9999728</v>
      </c>
      <c r="I2527" s="94"/>
      <c r="J2527" s="95">
        <v>23.569400000000002</v>
      </c>
      <c r="K2527" s="95"/>
      <c r="L2527" s="95"/>
    </row>
    <row r="2528" spans="1:12" ht="17.100000000000001" customHeight="1" x14ac:dyDescent="0.2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 t="s">
        <v>594</v>
      </c>
      <c r="K2528" s="29"/>
      <c r="L2528" s="29" t="s">
        <v>627</v>
      </c>
    </row>
    <row r="2529" spans="1:12" ht="17.100000000000001" customHeight="1" x14ac:dyDescent="0.2">
      <c r="A2529" s="32" t="s">
        <v>592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</row>
    <row r="2530" spans="1:12" ht="17.100000000000001" customHeight="1" x14ac:dyDescent="0.2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 t="s">
        <v>591</v>
      </c>
      <c r="K2530" s="29"/>
      <c r="L2530" s="29" t="s">
        <v>626</v>
      </c>
    </row>
    <row r="2531" spans="1:12" ht="17.100000000000001" customHeight="1" x14ac:dyDescent="0.2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 t="s">
        <v>589</v>
      </c>
      <c r="K2531" s="29" t="s">
        <v>588</v>
      </c>
      <c r="L2531" s="29" t="s">
        <v>625</v>
      </c>
    </row>
    <row r="2532" spans="1:12" ht="17.100000000000001" customHeight="1" x14ac:dyDescent="0.2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 t="s">
        <v>586</v>
      </c>
      <c r="K2532" s="29"/>
      <c r="L2532" s="29" t="s">
        <v>624</v>
      </c>
    </row>
    <row r="2533" spans="1:12" ht="17.100000000000001" customHeight="1" x14ac:dyDescent="0.2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 t="s">
        <v>584</v>
      </c>
      <c r="K2533" s="29" t="s">
        <v>6</v>
      </c>
      <c r="L2533" s="29" t="s">
        <v>623</v>
      </c>
    </row>
    <row r="2534" spans="1:12" ht="17.100000000000001" customHeight="1" x14ac:dyDescent="0.2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 t="s">
        <v>582</v>
      </c>
      <c r="K2534" s="29"/>
      <c r="L2534" s="29" t="s">
        <v>622</v>
      </c>
    </row>
    <row r="2535" spans="1:12" ht="30" customHeight="1" x14ac:dyDescent="0.2">
      <c r="A2535" s="28"/>
      <c r="B2535" s="28"/>
      <c r="C2535" s="28"/>
      <c r="D2535" s="28"/>
      <c r="E2535" s="28"/>
      <c r="F2535" s="28"/>
      <c r="G2535" s="28"/>
      <c r="H2535" s="28"/>
      <c r="I2535" s="28"/>
      <c r="J2535" s="28"/>
      <c r="K2535" s="28"/>
      <c r="L2535" s="28"/>
    </row>
    <row r="2536" spans="1:12" ht="36" customHeight="1" x14ac:dyDescent="0.2">
      <c r="A2536" s="38" t="s">
        <v>621</v>
      </c>
      <c r="B2536" s="36" t="s">
        <v>420</v>
      </c>
      <c r="C2536" s="38" t="s">
        <v>20</v>
      </c>
      <c r="D2536" s="38" t="s">
        <v>421</v>
      </c>
      <c r="E2536" s="37" t="s">
        <v>23</v>
      </c>
      <c r="F2536" s="36"/>
      <c r="G2536" s="36"/>
      <c r="H2536" s="36"/>
      <c r="I2536" s="36"/>
      <c r="J2536" s="36"/>
      <c r="K2536" s="36"/>
      <c r="L2536" s="36"/>
    </row>
    <row r="2537" spans="1:12" x14ac:dyDescent="0.2">
      <c r="A2537" s="80" t="s">
        <v>28</v>
      </c>
      <c r="B2537" s="80"/>
      <c r="C2537" s="80"/>
      <c r="D2537" s="80"/>
      <c r="E2537" s="80"/>
      <c r="F2537" s="80"/>
      <c r="G2537" s="80"/>
      <c r="H2537" s="80"/>
      <c r="I2537" s="32"/>
      <c r="J2537" s="32"/>
      <c r="K2537" s="32"/>
      <c r="L2537" s="32"/>
    </row>
    <row r="2538" spans="1:12" ht="17.100000000000001" customHeight="1" x14ac:dyDescent="0.2">
      <c r="A2538" s="32" t="s">
        <v>598</v>
      </c>
      <c r="B2538" s="29" t="s">
        <v>10</v>
      </c>
      <c r="C2538" s="32" t="s">
        <v>11</v>
      </c>
      <c r="D2538" s="32" t="s">
        <v>12</v>
      </c>
      <c r="E2538" s="28" t="s">
        <v>14</v>
      </c>
      <c r="F2538" s="86" t="s">
        <v>16</v>
      </c>
      <c r="G2538" s="86"/>
      <c r="H2538" s="86" t="s">
        <v>597</v>
      </c>
      <c r="I2538" s="86"/>
      <c r="J2538" s="86" t="s">
        <v>17</v>
      </c>
      <c r="K2538" s="86"/>
      <c r="L2538" s="86"/>
    </row>
    <row r="2539" spans="1:12" ht="24" customHeight="1" x14ac:dyDescent="0.2">
      <c r="A2539" s="34" t="s">
        <v>24</v>
      </c>
      <c r="B2539" s="35" t="s">
        <v>25</v>
      </c>
      <c r="C2539" s="34" t="s">
        <v>26</v>
      </c>
      <c r="D2539" s="34" t="s">
        <v>27</v>
      </c>
      <c r="E2539" s="33" t="s">
        <v>29</v>
      </c>
      <c r="F2539" s="94" t="s">
        <v>596</v>
      </c>
      <c r="G2539" s="94"/>
      <c r="H2539" s="94">
        <v>34.998207999999998</v>
      </c>
      <c r="I2539" s="94"/>
      <c r="J2539" s="95">
        <v>2828.2051999999999</v>
      </c>
      <c r="K2539" s="95"/>
      <c r="L2539" s="95"/>
    </row>
    <row r="2540" spans="1:12" ht="24" customHeight="1" x14ac:dyDescent="0.2">
      <c r="A2540" s="34" t="s">
        <v>24</v>
      </c>
      <c r="B2540" s="35" t="s">
        <v>417</v>
      </c>
      <c r="C2540" s="34" t="s">
        <v>26</v>
      </c>
      <c r="D2540" s="34" t="s">
        <v>418</v>
      </c>
      <c r="E2540" s="33" t="s">
        <v>29</v>
      </c>
      <c r="F2540" s="94" t="s">
        <v>595</v>
      </c>
      <c r="G2540" s="94"/>
      <c r="H2540" s="94">
        <v>34.998207999999998</v>
      </c>
      <c r="I2540" s="94"/>
      <c r="J2540" s="95">
        <v>824.90779999999995</v>
      </c>
      <c r="K2540" s="95"/>
      <c r="L2540" s="95"/>
    </row>
    <row r="2541" spans="1:12" ht="24" customHeight="1" x14ac:dyDescent="0.2">
      <c r="A2541" s="34" t="s">
        <v>24</v>
      </c>
      <c r="B2541" s="35" t="s">
        <v>422</v>
      </c>
      <c r="C2541" s="34" t="s">
        <v>26</v>
      </c>
      <c r="D2541" s="34" t="s">
        <v>423</v>
      </c>
      <c r="E2541" s="33" t="s">
        <v>29</v>
      </c>
      <c r="F2541" s="94" t="s">
        <v>620</v>
      </c>
      <c r="G2541" s="94"/>
      <c r="H2541" s="94">
        <v>34.998207999999998</v>
      </c>
      <c r="I2541" s="94"/>
      <c r="J2541" s="95">
        <v>679.3152</v>
      </c>
      <c r="K2541" s="95"/>
      <c r="L2541" s="95"/>
    </row>
    <row r="2542" spans="1:12" ht="17.100000000000001" customHeight="1" x14ac:dyDescent="0.2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 t="s">
        <v>594</v>
      </c>
      <c r="K2542" s="29"/>
      <c r="L2542" s="29" t="s">
        <v>619</v>
      </c>
    </row>
    <row r="2543" spans="1:12" ht="17.100000000000001" customHeight="1" x14ac:dyDescent="0.2">
      <c r="A2543" s="32" t="s">
        <v>592</v>
      </c>
      <c r="B2543" s="32"/>
      <c r="C2543" s="32"/>
      <c r="D2543" s="32"/>
      <c r="E2543" s="32"/>
      <c r="F2543" s="32"/>
      <c r="G2543" s="32"/>
      <c r="H2543" s="32"/>
      <c r="I2543" s="32"/>
      <c r="J2543" s="32"/>
      <c r="K2543" s="32"/>
      <c r="L2543" s="32"/>
    </row>
    <row r="2544" spans="1:12" ht="17.100000000000001" customHeight="1" x14ac:dyDescent="0.2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 t="s">
        <v>591</v>
      </c>
      <c r="K2544" s="29"/>
      <c r="L2544" s="29" t="s">
        <v>618</v>
      </c>
    </row>
    <row r="2545" spans="1:12" ht="17.100000000000001" customHeight="1" x14ac:dyDescent="0.2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 t="s">
        <v>589</v>
      </c>
      <c r="K2545" s="29" t="s">
        <v>588</v>
      </c>
      <c r="L2545" s="29" t="s">
        <v>617</v>
      </c>
    </row>
    <row r="2546" spans="1:12" ht="17.100000000000001" customHeight="1" x14ac:dyDescent="0.2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 t="s">
        <v>586</v>
      </c>
      <c r="K2546" s="29"/>
      <c r="L2546" s="29" t="s">
        <v>616</v>
      </c>
    </row>
    <row r="2547" spans="1:12" ht="17.100000000000001" customHeight="1" x14ac:dyDescent="0.2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 t="s">
        <v>584</v>
      </c>
      <c r="K2547" s="29" t="s">
        <v>6</v>
      </c>
      <c r="L2547" s="29" t="s">
        <v>615</v>
      </c>
    </row>
    <row r="2548" spans="1:12" ht="17.100000000000001" customHeight="1" x14ac:dyDescent="0.2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 t="s">
        <v>582</v>
      </c>
      <c r="K2548" s="29"/>
      <c r="L2548" s="29" t="s">
        <v>614</v>
      </c>
    </row>
    <row r="2549" spans="1:12" ht="30" customHeight="1" x14ac:dyDescent="0.2">
      <c r="A2549" s="28"/>
      <c r="B2549" s="28"/>
      <c r="C2549" s="28"/>
      <c r="D2549" s="28"/>
      <c r="E2549" s="28"/>
      <c r="F2549" s="28"/>
      <c r="G2549" s="28"/>
      <c r="H2549" s="28"/>
      <c r="I2549" s="28"/>
      <c r="J2549" s="28"/>
      <c r="K2549" s="28"/>
      <c r="L2549" s="28"/>
    </row>
    <row r="2550" spans="1:12" ht="24" customHeight="1" x14ac:dyDescent="0.2">
      <c r="A2550" s="38" t="s">
        <v>613</v>
      </c>
      <c r="B2550" s="36" t="s">
        <v>425</v>
      </c>
      <c r="C2550" s="38" t="s">
        <v>20</v>
      </c>
      <c r="D2550" s="38" t="s">
        <v>426</v>
      </c>
      <c r="E2550" s="37" t="s">
        <v>23</v>
      </c>
      <c r="F2550" s="36"/>
      <c r="G2550" s="36"/>
      <c r="H2550" s="36"/>
      <c r="I2550" s="36"/>
      <c r="J2550" s="36"/>
      <c r="K2550" s="36"/>
      <c r="L2550" s="36"/>
    </row>
    <row r="2551" spans="1:12" x14ac:dyDescent="0.2">
      <c r="A2551" s="80" t="s">
        <v>28</v>
      </c>
      <c r="B2551" s="80"/>
      <c r="C2551" s="80"/>
      <c r="D2551" s="80"/>
      <c r="E2551" s="80"/>
      <c r="F2551" s="80"/>
      <c r="G2551" s="80"/>
      <c r="H2551" s="80"/>
      <c r="I2551" s="32"/>
      <c r="J2551" s="32"/>
      <c r="K2551" s="32"/>
      <c r="L2551" s="32"/>
    </row>
    <row r="2552" spans="1:12" ht="17.100000000000001" customHeight="1" x14ac:dyDescent="0.2">
      <c r="A2552" s="32" t="s">
        <v>598</v>
      </c>
      <c r="B2552" s="29" t="s">
        <v>10</v>
      </c>
      <c r="C2552" s="32" t="s">
        <v>11</v>
      </c>
      <c r="D2552" s="32" t="s">
        <v>12</v>
      </c>
      <c r="E2552" s="28" t="s">
        <v>14</v>
      </c>
      <c r="F2552" s="86" t="s">
        <v>16</v>
      </c>
      <c r="G2552" s="86"/>
      <c r="H2552" s="86" t="s">
        <v>597</v>
      </c>
      <c r="I2552" s="86"/>
      <c r="J2552" s="86" t="s">
        <v>17</v>
      </c>
      <c r="K2552" s="86"/>
      <c r="L2552" s="86"/>
    </row>
    <row r="2553" spans="1:12" ht="24" customHeight="1" x14ac:dyDescent="0.2">
      <c r="A2553" s="34" t="s">
        <v>24</v>
      </c>
      <c r="B2553" s="35" t="s">
        <v>25</v>
      </c>
      <c r="C2553" s="34" t="s">
        <v>26</v>
      </c>
      <c r="D2553" s="34" t="s">
        <v>27</v>
      </c>
      <c r="E2553" s="33" t="s">
        <v>29</v>
      </c>
      <c r="F2553" s="94" t="s">
        <v>596</v>
      </c>
      <c r="G2553" s="94"/>
      <c r="H2553" s="94">
        <v>19.999359999999999</v>
      </c>
      <c r="I2553" s="94"/>
      <c r="J2553" s="95">
        <v>1616.1483000000001</v>
      </c>
      <c r="K2553" s="95"/>
      <c r="L2553" s="95"/>
    </row>
    <row r="2554" spans="1:12" ht="17.100000000000001" customHeight="1" x14ac:dyDescent="0.2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 t="s">
        <v>594</v>
      </c>
      <c r="K2554" s="29"/>
      <c r="L2554" s="29" t="s">
        <v>612</v>
      </c>
    </row>
    <row r="2555" spans="1:12" ht="17.100000000000001" customHeight="1" x14ac:dyDescent="0.2">
      <c r="A2555" s="32" t="s">
        <v>592</v>
      </c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</row>
    <row r="2556" spans="1:12" ht="17.100000000000001" customHeight="1" x14ac:dyDescent="0.2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 t="s">
        <v>591</v>
      </c>
      <c r="K2556" s="29"/>
      <c r="L2556" s="29" t="s">
        <v>611</v>
      </c>
    </row>
    <row r="2557" spans="1:12" ht="17.100000000000001" customHeight="1" x14ac:dyDescent="0.2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 t="s">
        <v>589</v>
      </c>
      <c r="K2557" s="29" t="s">
        <v>588</v>
      </c>
      <c r="L2557" s="29" t="s">
        <v>610</v>
      </c>
    </row>
    <row r="2558" spans="1:12" ht="17.100000000000001" customHeight="1" x14ac:dyDescent="0.2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 t="s">
        <v>586</v>
      </c>
      <c r="K2558" s="29"/>
      <c r="L2558" s="29" t="s">
        <v>609</v>
      </c>
    </row>
    <row r="2559" spans="1:12" ht="17.100000000000001" customHeight="1" x14ac:dyDescent="0.2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 t="s">
        <v>584</v>
      </c>
      <c r="K2559" s="29" t="s">
        <v>6</v>
      </c>
      <c r="L2559" s="29" t="s">
        <v>608</v>
      </c>
    </row>
    <row r="2560" spans="1:12" ht="17.100000000000001" customHeight="1" x14ac:dyDescent="0.2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 t="s">
        <v>582</v>
      </c>
      <c r="K2560" s="29"/>
      <c r="L2560" s="29" t="s">
        <v>607</v>
      </c>
    </row>
    <row r="2561" spans="1:12" ht="30" customHeight="1" x14ac:dyDescent="0.2">
      <c r="A2561" s="28"/>
      <c r="B2561" s="28"/>
      <c r="C2561" s="28"/>
      <c r="D2561" s="28"/>
      <c r="E2561" s="28"/>
      <c r="F2561" s="28"/>
      <c r="G2561" s="28"/>
      <c r="H2561" s="28"/>
      <c r="I2561" s="28"/>
      <c r="J2561" s="28"/>
      <c r="K2561" s="28"/>
      <c r="L2561" s="28"/>
    </row>
    <row r="2562" spans="1:12" ht="24" customHeight="1" x14ac:dyDescent="0.2">
      <c r="A2562" s="38" t="s">
        <v>606</v>
      </c>
      <c r="B2562" s="36" t="s">
        <v>428</v>
      </c>
      <c r="C2562" s="38" t="s">
        <v>20</v>
      </c>
      <c r="D2562" s="38" t="s">
        <v>429</v>
      </c>
      <c r="E2562" s="37" t="s">
        <v>29</v>
      </c>
      <c r="F2562" s="36"/>
      <c r="G2562" s="36"/>
      <c r="H2562" s="36"/>
      <c r="I2562" s="36"/>
      <c r="J2562" s="36"/>
      <c r="K2562" s="36"/>
      <c r="L2562" s="36"/>
    </row>
    <row r="2563" spans="1:12" x14ac:dyDescent="0.2">
      <c r="A2563" s="80" t="s">
        <v>28</v>
      </c>
      <c r="B2563" s="80"/>
      <c r="C2563" s="80"/>
      <c r="D2563" s="80"/>
      <c r="E2563" s="80"/>
      <c r="F2563" s="80"/>
      <c r="G2563" s="80"/>
      <c r="H2563" s="80"/>
      <c r="I2563" s="32"/>
      <c r="J2563" s="32"/>
      <c r="K2563" s="32"/>
      <c r="L2563" s="32"/>
    </row>
    <row r="2564" spans="1:12" ht="17.100000000000001" customHeight="1" x14ac:dyDescent="0.2">
      <c r="A2564" s="32" t="s">
        <v>598</v>
      </c>
      <c r="B2564" s="29" t="s">
        <v>10</v>
      </c>
      <c r="C2564" s="32" t="s">
        <v>11</v>
      </c>
      <c r="D2564" s="32" t="s">
        <v>12</v>
      </c>
      <c r="E2564" s="28" t="s">
        <v>14</v>
      </c>
      <c r="F2564" s="86" t="s">
        <v>16</v>
      </c>
      <c r="G2564" s="86"/>
      <c r="H2564" s="86" t="s">
        <v>597</v>
      </c>
      <c r="I2564" s="86"/>
      <c r="J2564" s="86" t="s">
        <v>17</v>
      </c>
      <c r="K2564" s="86"/>
      <c r="L2564" s="86"/>
    </row>
    <row r="2565" spans="1:12" ht="24" customHeight="1" x14ac:dyDescent="0.2">
      <c r="A2565" s="34" t="s">
        <v>24</v>
      </c>
      <c r="B2565" s="35" t="s">
        <v>25</v>
      </c>
      <c r="C2565" s="34" t="s">
        <v>26</v>
      </c>
      <c r="D2565" s="34" t="s">
        <v>27</v>
      </c>
      <c r="E2565" s="33" t="s">
        <v>29</v>
      </c>
      <c r="F2565" s="94" t="s">
        <v>596</v>
      </c>
      <c r="G2565" s="94"/>
      <c r="H2565" s="94">
        <v>3.9999031999999999</v>
      </c>
      <c r="I2565" s="94"/>
      <c r="J2565" s="95">
        <v>323.23219999999998</v>
      </c>
      <c r="K2565" s="95"/>
      <c r="L2565" s="95"/>
    </row>
    <row r="2566" spans="1:12" ht="24" customHeight="1" x14ac:dyDescent="0.2">
      <c r="A2566" s="34" t="s">
        <v>24</v>
      </c>
      <c r="B2566" s="35" t="s">
        <v>417</v>
      </c>
      <c r="C2566" s="34" t="s">
        <v>26</v>
      </c>
      <c r="D2566" s="34" t="s">
        <v>418</v>
      </c>
      <c r="E2566" s="33" t="s">
        <v>29</v>
      </c>
      <c r="F2566" s="94" t="s">
        <v>595</v>
      </c>
      <c r="G2566" s="94"/>
      <c r="H2566" s="94">
        <v>7.9998063999999998</v>
      </c>
      <c r="I2566" s="94"/>
      <c r="J2566" s="95">
        <v>188.55539999999999</v>
      </c>
      <c r="K2566" s="95"/>
      <c r="L2566" s="95"/>
    </row>
    <row r="2567" spans="1:12" ht="17.100000000000001" customHeight="1" x14ac:dyDescent="0.2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 t="s">
        <v>594</v>
      </c>
      <c r="K2567" s="29"/>
      <c r="L2567" s="29" t="s">
        <v>605</v>
      </c>
    </row>
    <row r="2568" spans="1:12" ht="17.100000000000001" customHeight="1" x14ac:dyDescent="0.2">
      <c r="A2568" s="32" t="s">
        <v>592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</row>
    <row r="2569" spans="1:12" ht="17.100000000000001" customHeight="1" x14ac:dyDescent="0.2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 t="s">
        <v>591</v>
      </c>
      <c r="K2569" s="29"/>
      <c r="L2569" s="29" t="s">
        <v>604</v>
      </c>
    </row>
    <row r="2570" spans="1:12" ht="17.100000000000001" customHeight="1" x14ac:dyDescent="0.2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 t="s">
        <v>589</v>
      </c>
      <c r="K2570" s="29" t="s">
        <v>588</v>
      </c>
      <c r="L2570" s="29" t="s">
        <v>603</v>
      </c>
    </row>
    <row r="2571" spans="1:12" ht="17.100000000000001" customHeight="1" x14ac:dyDescent="0.2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 t="s">
        <v>586</v>
      </c>
      <c r="K2571" s="29"/>
      <c r="L2571" s="29" t="s">
        <v>602</v>
      </c>
    </row>
    <row r="2572" spans="1:12" ht="17.100000000000001" customHeight="1" x14ac:dyDescent="0.2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 t="s">
        <v>584</v>
      </c>
      <c r="K2572" s="29" t="s">
        <v>6</v>
      </c>
      <c r="L2572" s="29" t="s">
        <v>601</v>
      </c>
    </row>
    <row r="2573" spans="1:12" ht="17.100000000000001" customHeight="1" x14ac:dyDescent="0.2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 t="s">
        <v>582</v>
      </c>
      <c r="K2573" s="29"/>
      <c r="L2573" s="29" t="s">
        <v>600</v>
      </c>
    </row>
    <row r="2574" spans="1:12" ht="30" customHeight="1" x14ac:dyDescent="0.2">
      <c r="A2574" s="28"/>
      <c r="B2574" s="28"/>
      <c r="C2574" s="28"/>
      <c r="D2574" s="28"/>
      <c r="E2574" s="28"/>
      <c r="F2574" s="28"/>
      <c r="G2574" s="28"/>
      <c r="H2574" s="28"/>
      <c r="I2574" s="28"/>
      <c r="J2574" s="28"/>
      <c r="K2574" s="28"/>
      <c r="L2574" s="28"/>
    </row>
    <row r="2575" spans="1:12" ht="24" customHeight="1" x14ac:dyDescent="0.2">
      <c r="A2575" s="38" t="s">
        <v>599</v>
      </c>
      <c r="B2575" s="36" t="s">
        <v>431</v>
      </c>
      <c r="C2575" s="38" t="s">
        <v>20</v>
      </c>
      <c r="D2575" s="38" t="s">
        <v>432</v>
      </c>
      <c r="E2575" s="37" t="s">
        <v>115</v>
      </c>
      <c r="F2575" s="36"/>
      <c r="G2575" s="36"/>
      <c r="H2575" s="36"/>
      <c r="I2575" s="36"/>
      <c r="J2575" s="36"/>
      <c r="K2575" s="36"/>
      <c r="L2575" s="36"/>
    </row>
    <row r="2576" spans="1:12" x14ac:dyDescent="0.2">
      <c r="A2576" s="80" t="s">
        <v>28</v>
      </c>
      <c r="B2576" s="80"/>
      <c r="C2576" s="80"/>
      <c r="D2576" s="80"/>
      <c r="E2576" s="80"/>
      <c r="F2576" s="80"/>
      <c r="G2576" s="80"/>
      <c r="H2576" s="80"/>
      <c r="I2576" s="32"/>
      <c r="J2576" s="32"/>
      <c r="K2576" s="32"/>
      <c r="L2576" s="32"/>
    </row>
    <row r="2577" spans="1:12" ht="17.100000000000001" customHeight="1" x14ac:dyDescent="0.2">
      <c r="A2577" s="32" t="s">
        <v>598</v>
      </c>
      <c r="B2577" s="29" t="s">
        <v>10</v>
      </c>
      <c r="C2577" s="32" t="s">
        <v>11</v>
      </c>
      <c r="D2577" s="32" t="s">
        <v>12</v>
      </c>
      <c r="E2577" s="28" t="s">
        <v>14</v>
      </c>
      <c r="F2577" s="86" t="s">
        <v>16</v>
      </c>
      <c r="G2577" s="86"/>
      <c r="H2577" s="86" t="s">
        <v>597</v>
      </c>
      <c r="I2577" s="86"/>
      <c r="J2577" s="86" t="s">
        <v>17</v>
      </c>
      <c r="K2577" s="86"/>
      <c r="L2577" s="86"/>
    </row>
    <row r="2578" spans="1:12" ht="24" customHeight="1" x14ac:dyDescent="0.2">
      <c r="A2578" s="34" t="s">
        <v>24</v>
      </c>
      <c r="B2578" s="35" t="s">
        <v>25</v>
      </c>
      <c r="C2578" s="34" t="s">
        <v>26</v>
      </c>
      <c r="D2578" s="34" t="s">
        <v>27</v>
      </c>
      <c r="E2578" s="33" t="s">
        <v>29</v>
      </c>
      <c r="F2578" s="94" t="s">
        <v>596</v>
      </c>
      <c r="G2578" s="94"/>
      <c r="H2578" s="94">
        <v>5.9998433999999996</v>
      </c>
      <c r="I2578" s="94"/>
      <c r="J2578" s="95">
        <v>484.84730000000002</v>
      </c>
      <c r="K2578" s="95"/>
      <c r="L2578" s="95"/>
    </row>
    <row r="2579" spans="1:12" ht="24" customHeight="1" x14ac:dyDescent="0.2">
      <c r="A2579" s="34" t="s">
        <v>24</v>
      </c>
      <c r="B2579" s="35" t="s">
        <v>417</v>
      </c>
      <c r="C2579" s="34" t="s">
        <v>26</v>
      </c>
      <c r="D2579" s="34" t="s">
        <v>418</v>
      </c>
      <c r="E2579" s="33" t="s">
        <v>29</v>
      </c>
      <c r="F2579" s="94" t="s">
        <v>595</v>
      </c>
      <c r="G2579" s="94"/>
      <c r="H2579" s="94">
        <v>7.9997911999999998</v>
      </c>
      <c r="I2579" s="94"/>
      <c r="J2579" s="95">
        <v>188.55510000000001</v>
      </c>
      <c r="K2579" s="95"/>
      <c r="L2579" s="95"/>
    </row>
    <row r="2580" spans="1:12" ht="17.100000000000001" customHeight="1" x14ac:dyDescent="0.2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 t="s">
        <v>594</v>
      </c>
      <c r="K2580" s="29"/>
      <c r="L2580" s="29" t="s">
        <v>593</v>
      </c>
    </row>
    <row r="2581" spans="1:12" ht="17.100000000000001" customHeight="1" x14ac:dyDescent="0.2">
      <c r="A2581" s="32" t="s">
        <v>592</v>
      </c>
      <c r="B2581" s="32"/>
      <c r="C2581" s="32"/>
      <c r="D2581" s="32"/>
      <c r="E2581" s="32"/>
      <c r="F2581" s="32"/>
      <c r="G2581" s="32"/>
      <c r="H2581" s="32"/>
      <c r="I2581" s="32"/>
      <c r="J2581" s="32"/>
      <c r="K2581" s="32"/>
      <c r="L2581" s="32"/>
    </row>
    <row r="2582" spans="1:12" ht="17.100000000000001" customHeight="1" x14ac:dyDescent="0.2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 t="s">
        <v>591</v>
      </c>
      <c r="K2582" s="29"/>
      <c r="L2582" s="29" t="s">
        <v>590</v>
      </c>
    </row>
    <row r="2583" spans="1:12" ht="17.100000000000001" customHeight="1" x14ac:dyDescent="0.2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 t="s">
        <v>589</v>
      </c>
      <c r="K2583" s="29" t="s">
        <v>588</v>
      </c>
      <c r="L2583" s="29" t="s">
        <v>587</v>
      </c>
    </row>
    <row r="2584" spans="1:12" ht="17.100000000000001" customHeight="1" x14ac:dyDescent="0.2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 t="s">
        <v>586</v>
      </c>
      <c r="K2584" s="29"/>
      <c r="L2584" s="29" t="s">
        <v>585</v>
      </c>
    </row>
    <row r="2585" spans="1:12" ht="17.100000000000001" customHeight="1" x14ac:dyDescent="0.2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 t="s">
        <v>584</v>
      </c>
      <c r="K2585" s="29" t="s">
        <v>6</v>
      </c>
      <c r="L2585" s="29" t="s">
        <v>583</v>
      </c>
    </row>
    <row r="2586" spans="1:12" ht="17.100000000000001" customHeight="1" x14ac:dyDescent="0.2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 t="s">
        <v>582</v>
      </c>
      <c r="K2586" s="29"/>
      <c r="L2586" s="29" t="s">
        <v>581</v>
      </c>
    </row>
    <row r="2587" spans="1:12" ht="30" customHeight="1" x14ac:dyDescent="0.2">
      <c r="A2587" s="28"/>
      <c r="B2587" s="28"/>
      <c r="C2587" s="28"/>
      <c r="D2587" s="28"/>
      <c r="E2587" s="28"/>
      <c r="F2587" s="28"/>
      <c r="G2587" s="28"/>
      <c r="H2587" s="28"/>
      <c r="I2587" s="28"/>
      <c r="J2587" s="28"/>
      <c r="K2587" s="28"/>
      <c r="L2587" s="28"/>
    </row>
    <row r="2588" spans="1:12" x14ac:dyDescent="0.2">
      <c r="A2588" s="31"/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</row>
    <row r="2589" spans="1:12" x14ac:dyDescent="0.2">
      <c r="A2589" s="86"/>
      <c r="B2589" s="86"/>
      <c r="C2589" s="86"/>
      <c r="D2589" s="30"/>
      <c r="E2589" s="29"/>
      <c r="F2589" s="29"/>
      <c r="G2589" s="29"/>
      <c r="H2589" s="80" t="s">
        <v>577</v>
      </c>
      <c r="I2589" s="86"/>
      <c r="J2589" s="87">
        <v>2717662.9</v>
      </c>
      <c r="K2589" s="86"/>
      <c r="L2589" s="86"/>
    </row>
    <row r="2590" spans="1:12" x14ac:dyDescent="0.2">
      <c r="A2590" s="86"/>
      <c r="B2590" s="86"/>
      <c r="C2590" s="86"/>
      <c r="D2590" s="30"/>
      <c r="E2590" s="29"/>
      <c r="F2590" s="29"/>
      <c r="G2590" s="29"/>
      <c r="H2590" s="80" t="s">
        <v>578</v>
      </c>
      <c r="I2590" s="86"/>
      <c r="J2590" s="87">
        <v>782096.18</v>
      </c>
      <c r="K2590" s="86"/>
      <c r="L2590" s="86"/>
    </row>
    <row r="2591" spans="1:12" x14ac:dyDescent="0.2">
      <c r="A2591" s="86"/>
      <c r="B2591" s="86"/>
      <c r="C2591" s="86"/>
      <c r="D2591" s="30"/>
      <c r="E2591" s="29"/>
      <c r="F2591" s="29"/>
      <c r="G2591" s="29"/>
      <c r="H2591" s="80" t="s">
        <v>579</v>
      </c>
      <c r="I2591" s="86"/>
      <c r="J2591" s="87">
        <v>3499759.08</v>
      </c>
      <c r="K2591" s="86"/>
      <c r="L2591" s="86"/>
    </row>
    <row r="2592" spans="1:12" ht="60" customHeight="1" x14ac:dyDescent="0.2">
      <c r="A2592" s="28"/>
      <c r="B2592" s="28"/>
      <c r="C2592" s="28"/>
      <c r="D2592" s="28"/>
      <c r="E2592" s="28"/>
      <c r="F2592" s="28"/>
      <c r="G2592" s="28"/>
      <c r="H2592" s="28"/>
      <c r="I2592" s="28"/>
      <c r="J2592" s="28"/>
      <c r="K2592" s="28"/>
      <c r="L2592" s="28"/>
    </row>
    <row r="2593" spans="1:12" ht="69.95" customHeight="1" x14ac:dyDescent="0.2">
      <c r="A2593" s="81" t="s">
        <v>580</v>
      </c>
      <c r="B2593" s="72"/>
      <c r="C2593" s="72"/>
      <c r="D2593" s="72"/>
      <c r="E2593" s="72"/>
      <c r="F2593" s="72"/>
      <c r="G2593" s="72"/>
      <c r="H2593" s="72"/>
      <c r="I2593" s="72"/>
      <c r="J2593" s="72"/>
      <c r="K2593" s="72"/>
      <c r="L2593" s="72"/>
    </row>
  </sheetData>
  <mergeCells count="3641">
    <mergeCell ref="J2566:L2566"/>
    <mergeCell ref="A2576:H2576"/>
    <mergeCell ref="F2577:G2577"/>
    <mergeCell ref="H2577:I2577"/>
    <mergeCell ref="J2577:L2577"/>
    <mergeCell ref="F2578:G2578"/>
    <mergeCell ref="H2578:I2578"/>
    <mergeCell ref="J2578:L2578"/>
    <mergeCell ref="A2593:L2593"/>
    <mergeCell ref="A2563:H2563"/>
    <mergeCell ref="F2564:G2564"/>
    <mergeCell ref="H2564:I2564"/>
    <mergeCell ref="J2564:L2564"/>
    <mergeCell ref="F2565:G2565"/>
    <mergeCell ref="H2565:I2565"/>
    <mergeCell ref="J2565:L2565"/>
    <mergeCell ref="F2566:G2566"/>
    <mergeCell ref="H2566:I2566"/>
    <mergeCell ref="A2590:C2590"/>
    <mergeCell ref="H2590:I2590"/>
    <mergeCell ref="J2590:L2590"/>
    <mergeCell ref="A2591:C2591"/>
    <mergeCell ref="H2591:I2591"/>
    <mergeCell ref="J2591:L2591"/>
    <mergeCell ref="F2579:G2579"/>
    <mergeCell ref="H2579:I2579"/>
    <mergeCell ref="J2579:L2579"/>
    <mergeCell ref="A2589:C2589"/>
    <mergeCell ref="H2589:I2589"/>
    <mergeCell ref="J2589:L2589"/>
    <mergeCell ref="A2551:H2551"/>
    <mergeCell ref="F2552:G2552"/>
    <mergeCell ref="H2552:I2552"/>
    <mergeCell ref="J2552:L2552"/>
    <mergeCell ref="F2553:G2553"/>
    <mergeCell ref="H2553:I2553"/>
    <mergeCell ref="J2553:L2553"/>
    <mergeCell ref="F2540:G2540"/>
    <mergeCell ref="H2540:I2540"/>
    <mergeCell ref="J2540:L2540"/>
    <mergeCell ref="F2541:G2541"/>
    <mergeCell ref="H2541:I2541"/>
    <mergeCell ref="J2541:L2541"/>
    <mergeCell ref="F2538:G2538"/>
    <mergeCell ref="H2538:I2538"/>
    <mergeCell ref="J2538:L2538"/>
    <mergeCell ref="F2539:G2539"/>
    <mergeCell ref="H2539:I2539"/>
    <mergeCell ref="J2539:L2539"/>
    <mergeCell ref="F2527:G2527"/>
    <mergeCell ref="H2527:I2527"/>
    <mergeCell ref="J2527:L2527"/>
    <mergeCell ref="A2537:H2537"/>
    <mergeCell ref="A2497:H2497"/>
    <mergeCell ref="F2498:G2498"/>
    <mergeCell ref="H2498:I2498"/>
    <mergeCell ref="J2498:L2498"/>
    <mergeCell ref="F2499:G2499"/>
    <mergeCell ref="H2499:I2499"/>
    <mergeCell ref="A2524:H2524"/>
    <mergeCell ref="F2525:G2525"/>
    <mergeCell ref="H2525:I2525"/>
    <mergeCell ref="J2525:L2525"/>
    <mergeCell ref="F2526:G2526"/>
    <mergeCell ref="H2526:I2526"/>
    <mergeCell ref="J2526:L2526"/>
    <mergeCell ref="F2513:G2513"/>
    <mergeCell ref="H2513:I2513"/>
    <mergeCell ref="J2513:L2513"/>
    <mergeCell ref="F2514:G2514"/>
    <mergeCell ref="H2514:I2514"/>
    <mergeCell ref="J2514:L2514"/>
    <mergeCell ref="A2511:H2511"/>
    <mergeCell ref="F2512:G2512"/>
    <mergeCell ref="H2512:I2512"/>
    <mergeCell ref="J2512:L2512"/>
    <mergeCell ref="F2479:G2479"/>
    <mergeCell ref="H2479:I2479"/>
    <mergeCell ref="J2479:L2479"/>
    <mergeCell ref="A2481:H2481"/>
    <mergeCell ref="F2482:G2482"/>
    <mergeCell ref="H2482:I2482"/>
    <mergeCell ref="J2499:L2499"/>
    <mergeCell ref="F2500:G2500"/>
    <mergeCell ref="H2500:I2500"/>
    <mergeCell ref="J2500:L2500"/>
    <mergeCell ref="F2501:G2501"/>
    <mergeCell ref="H2501:I2501"/>
    <mergeCell ref="J2501:L2501"/>
    <mergeCell ref="F2495:G2495"/>
    <mergeCell ref="H2495:I2495"/>
    <mergeCell ref="J2495:L2495"/>
    <mergeCell ref="A2463:H2463"/>
    <mergeCell ref="F2464:G2464"/>
    <mergeCell ref="H2464:I2464"/>
    <mergeCell ref="J2464:L2464"/>
    <mergeCell ref="F2465:G2465"/>
    <mergeCell ref="H2465:I2465"/>
    <mergeCell ref="J2465:L2465"/>
    <mergeCell ref="J2482:L2482"/>
    <mergeCell ref="F2483:G2483"/>
    <mergeCell ref="H2483:I2483"/>
    <mergeCell ref="J2483:L2483"/>
    <mergeCell ref="A2493:H2493"/>
    <mergeCell ref="F2494:G2494"/>
    <mergeCell ref="H2494:I2494"/>
    <mergeCell ref="J2494:L2494"/>
    <mergeCell ref="F2478:G2478"/>
    <mergeCell ref="H2478:I2478"/>
    <mergeCell ref="J2478:L2478"/>
    <mergeCell ref="F2453:G2453"/>
    <mergeCell ref="H2453:I2453"/>
    <mergeCell ref="J2453:L2453"/>
    <mergeCell ref="A2455:H2455"/>
    <mergeCell ref="F2456:G2456"/>
    <mergeCell ref="H2456:I2456"/>
    <mergeCell ref="J2456:L2456"/>
    <mergeCell ref="F2466:G2466"/>
    <mergeCell ref="H2466:I2466"/>
    <mergeCell ref="J2466:L2466"/>
    <mergeCell ref="A2476:H2476"/>
    <mergeCell ref="F2477:G2477"/>
    <mergeCell ref="H2477:I2477"/>
    <mergeCell ref="J2477:L2477"/>
    <mergeCell ref="F2451:G2451"/>
    <mergeCell ref="H2451:I2451"/>
    <mergeCell ref="J2451:L2451"/>
    <mergeCell ref="F2452:G2452"/>
    <mergeCell ref="H2452:I2452"/>
    <mergeCell ref="J2452:L2452"/>
    <mergeCell ref="H2447:I2447"/>
    <mergeCell ref="J2447:L2447"/>
    <mergeCell ref="A2449:H2449"/>
    <mergeCell ref="F2450:G2450"/>
    <mergeCell ref="H2450:I2450"/>
    <mergeCell ref="J2450:L2450"/>
    <mergeCell ref="F2461:G2461"/>
    <mergeCell ref="H2461:I2461"/>
    <mergeCell ref="J2461:L2461"/>
    <mergeCell ref="F2445:G2445"/>
    <mergeCell ref="H2445:I2445"/>
    <mergeCell ref="J2445:L2445"/>
    <mergeCell ref="F2446:G2446"/>
    <mergeCell ref="H2446:I2446"/>
    <mergeCell ref="J2446:L2446"/>
    <mergeCell ref="F2447:G2447"/>
    <mergeCell ref="F2457:G2457"/>
    <mergeCell ref="H2457:I2457"/>
    <mergeCell ref="J2457:L2457"/>
    <mergeCell ref="A2459:H2459"/>
    <mergeCell ref="F2460:G2460"/>
    <mergeCell ref="H2460:I2460"/>
    <mergeCell ref="J2460:L2460"/>
    <mergeCell ref="F2442:G2442"/>
    <mergeCell ref="H2442:I2442"/>
    <mergeCell ref="J2442:L2442"/>
    <mergeCell ref="A2444:H2444"/>
    <mergeCell ref="F2419:G2419"/>
    <mergeCell ref="H2419:I2419"/>
    <mergeCell ref="J2419:L2419"/>
    <mergeCell ref="F2420:G2420"/>
    <mergeCell ref="H2420:I2420"/>
    <mergeCell ref="J2420:L2420"/>
    <mergeCell ref="A2439:H2439"/>
    <mergeCell ref="F2440:G2440"/>
    <mergeCell ref="H2440:I2440"/>
    <mergeCell ref="J2440:L2440"/>
    <mergeCell ref="F2441:G2441"/>
    <mergeCell ref="H2441:I2441"/>
    <mergeCell ref="J2441:L2441"/>
    <mergeCell ref="F2428:G2428"/>
    <mergeCell ref="H2428:I2428"/>
    <mergeCell ref="J2428:L2428"/>
    <mergeCell ref="F2429:G2429"/>
    <mergeCell ref="H2429:I2429"/>
    <mergeCell ref="J2429:L2429"/>
    <mergeCell ref="A2426:H2426"/>
    <mergeCell ref="F2427:G2427"/>
    <mergeCell ref="H2427:I2427"/>
    <mergeCell ref="J2427:L2427"/>
    <mergeCell ref="F2410:G2410"/>
    <mergeCell ref="H2410:I2410"/>
    <mergeCell ref="J2410:L2410"/>
    <mergeCell ref="F2411:G2411"/>
    <mergeCell ref="H2411:I2411"/>
    <mergeCell ref="J2411:L2411"/>
    <mergeCell ref="A2422:H2422"/>
    <mergeCell ref="F2423:G2423"/>
    <mergeCell ref="H2423:I2423"/>
    <mergeCell ref="J2423:L2423"/>
    <mergeCell ref="F2424:G2424"/>
    <mergeCell ref="H2424:I2424"/>
    <mergeCell ref="J2424:L2424"/>
    <mergeCell ref="F2416:G2416"/>
    <mergeCell ref="H2416:I2416"/>
    <mergeCell ref="J2416:L2416"/>
    <mergeCell ref="A2418:H2418"/>
    <mergeCell ref="F2393:G2393"/>
    <mergeCell ref="H2393:I2393"/>
    <mergeCell ref="J2393:L2393"/>
    <mergeCell ref="A2403:H2403"/>
    <mergeCell ref="F2404:G2404"/>
    <mergeCell ref="H2404:I2404"/>
    <mergeCell ref="A2413:H2413"/>
    <mergeCell ref="F2414:G2414"/>
    <mergeCell ref="H2414:I2414"/>
    <mergeCell ref="J2414:L2414"/>
    <mergeCell ref="F2415:G2415"/>
    <mergeCell ref="H2415:I2415"/>
    <mergeCell ref="J2415:L2415"/>
    <mergeCell ref="A2408:H2408"/>
    <mergeCell ref="F2409:G2409"/>
    <mergeCell ref="H2409:I2409"/>
    <mergeCell ref="J2409:L2409"/>
    <mergeCell ref="F2376:G2376"/>
    <mergeCell ref="H2376:I2376"/>
    <mergeCell ref="J2376:L2376"/>
    <mergeCell ref="A2386:H2386"/>
    <mergeCell ref="F2387:G2387"/>
    <mergeCell ref="H2387:I2387"/>
    <mergeCell ref="J2404:L2404"/>
    <mergeCell ref="F2405:G2405"/>
    <mergeCell ref="H2405:I2405"/>
    <mergeCell ref="J2405:L2405"/>
    <mergeCell ref="F2406:G2406"/>
    <mergeCell ref="H2406:I2406"/>
    <mergeCell ref="J2406:L2406"/>
    <mergeCell ref="H2374:I2374"/>
    <mergeCell ref="J2374:L2374"/>
    <mergeCell ref="A2391:H2391"/>
    <mergeCell ref="F2392:G2392"/>
    <mergeCell ref="H2392:I2392"/>
    <mergeCell ref="J2392:L2392"/>
    <mergeCell ref="F2367:G2367"/>
    <mergeCell ref="H2367:I2367"/>
    <mergeCell ref="J2367:L2367"/>
    <mergeCell ref="A2369:H2369"/>
    <mergeCell ref="F2370:G2370"/>
    <mergeCell ref="H2370:I2370"/>
    <mergeCell ref="J2387:L2387"/>
    <mergeCell ref="F2388:G2388"/>
    <mergeCell ref="H2388:I2388"/>
    <mergeCell ref="J2388:L2388"/>
    <mergeCell ref="F2389:G2389"/>
    <mergeCell ref="H2389:I2389"/>
    <mergeCell ref="J2389:L2389"/>
    <mergeCell ref="A2365:H2365"/>
    <mergeCell ref="F2366:G2366"/>
    <mergeCell ref="H2366:I2366"/>
    <mergeCell ref="J2366:L2366"/>
    <mergeCell ref="A2350:H2350"/>
    <mergeCell ref="F2351:G2351"/>
    <mergeCell ref="H2351:I2351"/>
    <mergeCell ref="J2351:L2351"/>
    <mergeCell ref="F2352:G2352"/>
    <mergeCell ref="H2352:I2352"/>
    <mergeCell ref="F2362:G2362"/>
    <mergeCell ref="H2362:I2362"/>
    <mergeCell ref="J2362:L2362"/>
    <mergeCell ref="F2363:G2363"/>
    <mergeCell ref="H2363:I2363"/>
    <mergeCell ref="J2363:L2363"/>
    <mergeCell ref="F2375:G2375"/>
    <mergeCell ref="H2375:I2375"/>
    <mergeCell ref="J2375:L2375"/>
    <mergeCell ref="F2358:G2358"/>
    <mergeCell ref="H2358:I2358"/>
    <mergeCell ref="J2358:L2358"/>
    <mergeCell ref="A2360:H2360"/>
    <mergeCell ref="F2361:G2361"/>
    <mergeCell ref="H2361:I2361"/>
    <mergeCell ref="J2361:L2361"/>
    <mergeCell ref="J2370:L2370"/>
    <mergeCell ref="F2371:G2371"/>
    <mergeCell ref="H2371:I2371"/>
    <mergeCell ref="J2371:L2371"/>
    <mergeCell ref="A2373:H2373"/>
    <mergeCell ref="F2374:G2374"/>
    <mergeCell ref="F2357:G2357"/>
    <mergeCell ref="H2357:I2357"/>
    <mergeCell ref="J2357:L2357"/>
    <mergeCell ref="A2333:H2333"/>
    <mergeCell ref="F2334:G2334"/>
    <mergeCell ref="H2334:I2334"/>
    <mergeCell ref="J2334:L2334"/>
    <mergeCell ref="F2335:G2335"/>
    <mergeCell ref="H2335:I2335"/>
    <mergeCell ref="J2335:L2335"/>
    <mergeCell ref="J2352:L2352"/>
    <mergeCell ref="F2353:G2353"/>
    <mergeCell ref="H2353:I2353"/>
    <mergeCell ref="J2353:L2353"/>
    <mergeCell ref="A2355:H2355"/>
    <mergeCell ref="F2356:G2356"/>
    <mergeCell ref="H2356:I2356"/>
    <mergeCell ref="J2356:L2356"/>
    <mergeCell ref="F2340:G2340"/>
    <mergeCell ref="H2340:I2340"/>
    <mergeCell ref="J2340:L2340"/>
    <mergeCell ref="A2324:H2324"/>
    <mergeCell ref="F2325:G2325"/>
    <mergeCell ref="H2325:I2325"/>
    <mergeCell ref="J2325:L2325"/>
    <mergeCell ref="F2326:G2326"/>
    <mergeCell ref="H2326:I2326"/>
    <mergeCell ref="J2326:L2326"/>
    <mergeCell ref="A2337:H2337"/>
    <mergeCell ref="F2338:G2338"/>
    <mergeCell ref="H2338:I2338"/>
    <mergeCell ref="J2338:L2338"/>
    <mergeCell ref="F2339:G2339"/>
    <mergeCell ref="H2339:I2339"/>
    <mergeCell ref="J2339:L2339"/>
    <mergeCell ref="F2321:G2321"/>
    <mergeCell ref="H2321:I2321"/>
    <mergeCell ref="J2321:L2321"/>
    <mergeCell ref="F2322:G2322"/>
    <mergeCell ref="H2322:I2322"/>
    <mergeCell ref="J2322:L2322"/>
    <mergeCell ref="H2317:I2317"/>
    <mergeCell ref="J2317:L2317"/>
    <mergeCell ref="A2319:H2319"/>
    <mergeCell ref="F2320:G2320"/>
    <mergeCell ref="H2320:I2320"/>
    <mergeCell ref="J2320:L2320"/>
    <mergeCell ref="F2331:G2331"/>
    <mergeCell ref="H2331:I2331"/>
    <mergeCell ref="J2331:L2331"/>
    <mergeCell ref="F2315:G2315"/>
    <mergeCell ref="H2315:I2315"/>
    <mergeCell ref="J2315:L2315"/>
    <mergeCell ref="F2316:G2316"/>
    <mergeCell ref="H2316:I2316"/>
    <mergeCell ref="J2316:L2316"/>
    <mergeCell ref="F2317:G2317"/>
    <mergeCell ref="F2327:G2327"/>
    <mergeCell ref="H2327:I2327"/>
    <mergeCell ref="J2327:L2327"/>
    <mergeCell ref="A2329:H2329"/>
    <mergeCell ref="F2330:G2330"/>
    <mergeCell ref="H2330:I2330"/>
    <mergeCell ref="J2330:L2330"/>
    <mergeCell ref="F2304:G2304"/>
    <mergeCell ref="H2304:I2304"/>
    <mergeCell ref="J2304:L2304"/>
    <mergeCell ref="A2314:H2314"/>
    <mergeCell ref="F2281:G2281"/>
    <mergeCell ref="H2281:I2281"/>
    <mergeCell ref="J2281:L2281"/>
    <mergeCell ref="F2282:G2282"/>
    <mergeCell ref="H2282:I2282"/>
    <mergeCell ref="J2282:L2282"/>
    <mergeCell ref="F2300:G2300"/>
    <mergeCell ref="H2300:I2300"/>
    <mergeCell ref="J2300:L2300"/>
    <mergeCell ref="A2302:H2302"/>
    <mergeCell ref="F2303:G2303"/>
    <mergeCell ref="H2303:I2303"/>
    <mergeCell ref="J2303:L2303"/>
    <mergeCell ref="F2298:G2298"/>
    <mergeCell ref="H2298:I2298"/>
    <mergeCell ref="J2298:L2298"/>
    <mergeCell ref="F2299:G2299"/>
    <mergeCell ref="H2299:I2299"/>
    <mergeCell ref="J2299:L2299"/>
    <mergeCell ref="A2296:H2296"/>
    <mergeCell ref="F2297:G2297"/>
    <mergeCell ref="H2297:I2297"/>
    <mergeCell ref="J2297:L2297"/>
    <mergeCell ref="F2264:G2264"/>
    <mergeCell ref="H2264:I2264"/>
    <mergeCell ref="J2264:L2264"/>
    <mergeCell ref="A2266:H2266"/>
    <mergeCell ref="F2267:G2267"/>
    <mergeCell ref="H2267:I2267"/>
    <mergeCell ref="A2284:H2284"/>
    <mergeCell ref="F2285:G2285"/>
    <mergeCell ref="H2285:I2285"/>
    <mergeCell ref="J2285:L2285"/>
    <mergeCell ref="F2286:G2286"/>
    <mergeCell ref="H2286:I2286"/>
    <mergeCell ref="J2286:L2286"/>
    <mergeCell ref="A2279:H2279"/>
    <mergeCell ref="F2280:G2280"/>
    <mergeCell ref="H2280:I2280"/>
    <mergeCell ref="J2280:L2280"/>
    <mergeCell ref="A2254:H2254"/>
    <mergeCell ref="F2255:G2255"/>
    <mergeCell ref="H2255:I2255"/>
    <mergeCell ref="J2255:L2255"/>
    <mergeCell ref="F2256:G2256"/>
    <mergeCell ref="H2256:I2256"/>
    <mergeCell ref="J2267:L2267"/>
    <mergeCell ref="F2268:G2268"/>
    <mergeCell ref="H2268:I2268"/>
    <mergeCell ref="J2268:L2268"/>
    <mergeCell ref="F2269:G2269"/>
    <mergeCell ref="H2269:I2269"/>
    <mergeCell ref="J2269:L2269"/>
    <mergeCell ref="A2262:H2262"/>
    <mergeCell ref="F2263:G2263"/>
    <mergeCell ref="H2263:I2263"/>
    <mergeCell ref="J2263:L2263"/>
    <mergeCell ref="F2245:G2245"/>
    <mergeCell ref="H2245:I2245"/>
    <mergeCell ref="J2245:L2245"/>
    <mergeCell ref="F2246:G2246"/>
    <mergeCell ref="H2246:I2246"/>
    <mergeCell ref="J2246:L2246"/>
    <mergeCell ref="J2256:L2256"/>
    <mergeCell ref="A2258:H2258"/>
    <mergeCell ref="F2259:G2259"/>
    <mergeCell ref="H2259:I2259"/>
    <mergeCell ref="J2259:L2259"/>
    <mergeCell ref="F2260:G2260"/>
    <mergeCell ref="H2260:I2260"/>
    <mergeCell ref="J2260:L2260"/>
    <mergeCell ref="J2228:L2228"/>
    <mergeCell ref="F2229:G2229"/>
    <mergeCell ref="H2229:I2229"/>
    <mergeCell ref="J2229:L2229"/>
    <mergeCell ref="F2251:G2251"/>
    <mergeCell ref="H2251:I2251"/>
    <mergeCell ref="J2251:L2251"/>
    <mergeCell ref="F2252:G2252"/>
    <mergeCell ref="H2252:I2252"/>
    <mergeCell ref="J2252:L2252"/>
    <mergeCell ref="F2247:G2247"/>
    <mergeCell ref="H2247:I2247"/>
    <mergeCell ref="J2247:L2247"/>
    <mergeCell ref="A2249:H2249"/>
    <mergeCell ref="F2250:G2250"/>
    <mergeCell ref="H2250:I2250"/>
    <mergeCell ref="J2250:L2250"/>
    <mergeCell ref="F2211:G2211"/>
    <mergeCell ref="H2211:I2211"/>
    <mergeCell ref="J2211:L2211"/>
    <mergeCell ref="F2212:G2212"/>
    <mergeCell ref="H2212:I2212"/>
    <mergeCell ref="J2212:L2212"/>
    <mergeCell ref="F2221:G2221"/>
    <mergeCell ref="H2221:I2221"/>
    <mergeCell ref="J2221:L2221"/>
    <mergeCell ref="A2223:H2223"/>
    <mergeCell ref="F2224:G2224"/>
    <mergeCell ref="H2224:I2224"/>
    <mergeCell ref="J2224:L2224"/>
    <mergeCell ref="F2234:G2234"/>
    <mergeCell ref="H2234:I2234"/>
    <mergeCell ref="J2234:L2234"/>
    <mergeCell ref="A2244:H2244"/>
    <mergeCell ref="F2219:G2219"/>
    <mergeCell ref="H2219:I2219"/>
    <mergeCell ref="J2219:L2219"/>
    <mergeCell ref="F2220:G2220"/>
    <mergeCell ref="H2220:I2220"/>
    <mergeCell ref="J2220:L2220"/>
    <mergeCell ref="A2231:H2231"/>
    <mergeCell ref="F2232:G2232"/>
    <mergeCell ref="H2232:I2232"/>
    <mergeCell ref="J2232:L2232"/>
    <mergeCell ref="F2233:G2233"/>
    <mergeCell ref="H2233:I2233"/>
    <mergeCell ref="J2233:L2233"/>
    <mergeCell ref="F2228:G2228"/>
    <mergeCell ref="H2228:I2228"/>
    <mergeCell ref="F2215:G2215"/>
    <mergeCell ref="H2215:I2215"/>
    <mergeCell ref="J2215:L2215"/>
    <mergeCell ref="A2217:H2217"/>
    <mergeCell ref="F2218:G2218"/>
    <mergeCell ref="H2218:I2218"/>
    <mergeCell ref="J2218:L2218"/>
    <mergeCell ref="F2213:G2213"/>
    <mergeCell ref="H2213:I2213"/>
    <mergeCell ref="J2213:L2213"/>
    <mergeCell ref="F2214:G2214"/>
    <mergeCell ref="H2214:I2214"/>
    <mergeCell ref="J2214:L2214"/>
    <mergeCell ref="F2225:G2225"/>
    <mergeCell ref="H2225:I2225"/>
    <mergeCell ref="J2225:L2225"/>
    <mergeCell ref="A2227:H2227"/>
    <mergeCell ref="F2208:G2208"/>
    <mergeCell ref="H2208:I2208"/>
    <mergeCell ref="J2208:L2208"/>
    <mergeCell ref="A2210:H2210"/>
    <mergeCell ref="A2186:H2186"/>
    <mergeCell ref="F2187:G2187"/>
    <mergeCell ref="H2187:I2187"/>
    <mergeCell ref="J2187:L2187"/>
    <mergeCell ref="F2188:G2188"/>
    <mergeCell ref="H2188:I2188"/>
    <mergeCell ref="F2206:G2206"/>
    <mergeCell ref="H2206:I2206"/>
    <mergeCell ref="J2206:L2206"/>
    <mergeCell ref="F2207:G2207"/>
    <mergeCell ref="H2207:I2207"/>
    <mergeCell ref="J2207:L2207"/>
    <mergeCell ref="A2203:H2203"/>
    <mergeCell ref="F2204:G2204"/>
    <mergeCell ref="H2204:I2204"/>
    <mergeCell ref="J2204:L2204"/>
    <mergeCell ref="F2205:G2205"/>
    <mergeCell ref="H2205:I2205"/>
    <mergeCell ref="J2205:L2205"/>
    <mergeCell ref="F2193:G2193"/>
    <mergeCell ref="H2193:I2193"/>
    <mergeCell ref="J2193:L2193"/>
    <mergeCell ref="A2177:H2177"/>
    <mergeCell ref="F2178:G2178"/>
    <mergeCell ref="H2178:I2178"/>
    <mergeCell ref="J2178:L2178"/>
    <mergeCell ref="F2179:G2179"/>
    <mergeCell ref="H2179:I2179"/>
    <mergeCell ref="J2179:L2179"/>
    <mergeCell ref="J2188:L2188"/>
    <mergeCell ref="A2190:H2190"/>
    <mergeCell ref="F2191:G2191"/>
    <mergeCell ref="H2191:I2191"/>
    <mergeCell ref="J2191:L2191"/>
    <mergeCell ref="F2192:G2192"/>
    <mergeCell ref="H2192:I2192"/>
    <mergeCell ref="J2192:L2192"/>
    <mergeCell ref="F2174:G2174"/>
    <mergeCell ref="H2174:I2174"/>
    <mergeCell ref="J2174:L2174"/>
    <mergeCell ref="F2175:G2175"/>
    <mergeCell ref="H2175:I2175"/>
    <mergeCell ref="J2175:L2175"/>
    <mergeCell ref="H2170:I2170"/>
    <mergeCell ref="J2170:L2170"/>
    <mergeCell ref="A2172:H2172"/>
    <mergeCell ref="F2173:G2173"/>
    <mergeCell ref="H2173:I2173"/>
    <mergeCell ref="J2173:L2173"/>
    <mergeCell ref="F2184:G2184"/>
    <mergeCell ref="H2184:I2184"/>
    <mergeCell ref="J2184:L2184"/>
    <mergeCell ref="F2168:G2168"/>
    <mergeCell ref="H2168:I2168"/>
    <mergeCell ref="J2168:L2168"/>
    <mergeCell ref="F2169:G2169"/>
    <mergeCell ref="H2169:I2169"/>
    <mergeCell ref="J2169:L2169"/>
    <mergeCell ref="F2170:G2170"/>
    <mergeCell ref="F2180:G2180"/>
    <mergeCell ref="H2180:I2180"/>
    <mergeCell ref="J2180:L2180"/>
    <mergeCell ref="A2182:H2182"/>
    <mergeCell ref="F2183:G2183"/>
    <mergeCell ref="H2183:I2183"/>
    <mergeCell ref="J2183:L2183"/>
    <mergeCell ref="F2157:G2157"/>
    <mergeCell ref="H2157:I2157"/>
    <mergeCell ref="J2157:L2157"/>
    <mergeCell ref="A2167:H2167"/>
    <mergeCell ref="F2142:G2142"/>
    <mergeCell ref="H2142:I2142"/>
    <mergeCell ref="J2142:L2142"/>
    <mergeCell ref="F2143:G2143"/>
    <mergeCell ref="H2143:I2143"/>
    <mergeCell ref="J2143:L2143"/>
    <mergeCell ref="A2154:H2154"/>
    <mergeCell ref="F2155:G2155"/>
    <mergeCell ref="H2155:I2155"/>
    <mergeCell ref="J2155:L2155"/>
    <mergeCell ref="F2156:G2156"/>
    <mergeCell ref="H2156:I2156"/>
    <mergeCell ref="J2156:L2156"/>
    <mergeCell ref="F2151:G2151"/>
    <mergeCell ref="H2151:I2151"/>
    <mergeCell ref="J2151:L2151"/>
    <mergeCell ref="F2152:G2152"/>
    <mergeCell ref="H2152:I2152"/>
    <mergeCell ref="J2152:L2152"/>
    <mergeCell ref="F2148:G2148"/>
    <mergeCell ref="H2148:I2148"/>
    <mergeCell ref="J2148:L2148"/>
    <mergeCell ref="A2150:H2150"/>
    <mergeCell ref="F2133:G2133"/>
    <mergeCell ref="H2133:I2133"/>
    <mergeCell ref="J2133:L2133"/>
    <mergeCell ref="F2134:G2134"/>
    <mergeCell ref="H2134:I2134"/>
    <mergeCell ref="J2134:L2134"/>
    <mergeCell ref="F2144:G2144"/>
    <mergeCell ref="H2144:I2144"/>
    <mergeCell ref="J2144:L2144"/>
    <mergeCell ref="A2146:H2146"/>
    <mergeCell ref="F2147:G2147"/>
    <mergeCell ref="H2147:I2147"/>
    <mergeCell ref="J2147:L2147"/>
    <mergeCell ref="F2139:G2139"/>
    <mergeCell ref="H2139:I2139"/>
    <mergeCell ref="J2139:L2139"/>
    <mergeCell ref="A2141:H2141"/>
    <mergeCell ref="A2117:H2117"/>
    <mergeCell ref="F2118:G2118"/>
    <mergeCell ref="H2118:I2118"/>
    <mergeCell ref="J2118:L2118"/>
    <mergeCell ref="F2119:G2119"/>
    <mergeCell ref="H2119:I2119"/>
    <mergeCell ref="A2136:H2136"/>
    <mergeCell ref="F2137:G2137"/>
    <mergeCell ref="H2137:I2137"/>
    <mergeCell ref="J2137:L2137"/>
    <mergeCell ref="F2138:G2138"/>
    <mergeCell ref="H2138:I2138"/>
    <mergeCell ref="J2138:L2138"/>
    <mergeCell ref="A2131:H2131"/>
    <mergeCell ref="F2132:G2132"/>
    <mergeCell ref="H2132:I2132"/>
    <mergeCell ref="J2132:L2132"/>
    <mergeCell ref="F2099:G2099"/>
    <mergeCell ref="H2099:I2099"/>
    <mergeCell ref="J2099:L2099"/>
    <mergeCell ref="A2101:H2101"/>
    <mergeCell ref="F2102:G2102"/>
    <mergeCell ref="H2102:I2102"/>
    <mergeCell ref="J2119:L2119"/>
    <mergeCell ref="F2120:G2120"/>
    <mergeCell ref="H2120:I2120"/>
    <mergeCell ref="J2120:L2120"/>
    <mergeCell ref="F2121:G2121"/>
    <mergeCell ref="H2121:I2121"/>
    <mergeCell ref="J2121:L2121"/>
    <mergeCell ref="F2115:G2115"/>
    <mergeCell ref="H2115:I2115"/>
    <mergeCell ref="J2115:L2115"/>
    <mergeCell ref="A2083:H2083"/>
    <mergeCell ref="F2084:G2084"/>
    <mergeCell ref="H2084:I2084"/>
    <mergeCell ref="J2084:L2084"/>
    <mergeCell ref="F2085:G2085"/>
    <mergeCell ref="H2085:I2085"/>
    <mergeCell ref="J2085:L2085"/>
    <mergeCell ref="J2102:L2102"/>
    <mergeCell ref="F2103:G2103"/>
    <mergeCell ref="H2103:I2103"/>
    <mergeCell ref="J2103:L2103"/>
    <mergeCell ref="A2113:H2113"/>
    <mergeCell ref="F2114:G2114"/>
    <mergeCell ref="H2114:I2114"/>
    <mergeCell ref="J2114:L2114"/>
    <mergeCell ref="F2098:G2098"/>
    <mergeCell ref="H2098:I2098"/>
    <mergeCell ref="J2098:L2098"/>
    <mergeCell ref="F2073:G2073"/>
    <mergeCell ref="H2073:I2073"/>
    <mergeCell ref="J2073:L2073"/>
    <mergeCell ref="A2075:H2075"/>
    <mergeCell ref="F2076:G2076"/>
    <mergeCell ref="H2076:I2076"/>
    <mergeCell ref="J2076:L2076"/>
    <mergeCell ref="F2086:G2086"/>
    <mergeCell ref="H2086:I2086"/>
    <mergeCell ref="J2086:L2086"/>
    <mergeCell ref="A2096:H2096"/>
    <mergeCell ref="F2097:G2097"/>
    <mergeCell ref="H2097:I2097"/>
    <mergeCell ref="J2097:L2097"/>
    <mergeCell ref="F2071:G2071"/>
    <mergeCell ref="H2071:I2071"/>
    <mergeCell ref="J2071:L2071"/>
    <mergeCell ref="F2072:G2072"/>
    <mergeCell ref="H2072:I2072"/>
    <mergeCell ref="J2072:L2072"/>
    <mergeCell ref="H2067:I2067"/>
    <mergeCell ref="J2067:L2067"/>
    <mergeCell ref="A2069:H2069"/>
    <mergeCell ref="F2070:G2070"/>
    <mergeCell ref="H2070:I2070"/>
    <mergeCell ref="J2070:L2070"/>
    <mergeCell ref="F2081:G2081"/>
    <mergeCell ref="H2081:I2081"/>
    <mergeCell ref="J2081:L2081"/>
    <mergeCell ref="F2065:G2065"/>
    <mergeCell ref="H2065:I2065"/>
    <mergeCell ref="J2065:L2065"/>
    <mergeCell ref="F2066:G2066"/>
    <mergeCell ref="H2066:I2066"/>
    <mergeCell ref="J2066:L2066"/>
    <mergeCell ref="F2067:G2067"/>
    <mergeCell ref="F2077:G2077"/>
    <mergeCell ref="H2077:I2077"/>
    <mergeCell ref="J2077:L2077"/>
    <mergeCell ref="A2079:H2079"/>
    <mergeCell ref="F2080:G2080"/>
    <mergeCell ref="H2080:I2080"/>
    <mergeCell ref="J2080:L2080"/>
    <mergeCell ref="A2064:H2064"/>
    <mergeCell ref="A2038:H2038"/>
    <mergeCell ref="F2039:G2039"/>
    <mergeCell ref="H2039:I2039"/>
    <mergeCell ref="J2039:L2039"/>
    <mergeCell ref="F2040:G2040"/>
    <mergeCell ref="H2040:I2040"/>
    <mergeCell ref="A2059:H2059"/>
    <mergeCell ref="F2060:G2060"/>
    <mergeCell ref="H2060:I2060"/>
    <mergeCell ref="J2060:L2060"/>
    <mergeCell ref="F2061:G2061"/>
    <mergeCell ref="H2061:I2061"/>
    <mergeCell ref="J2061:L2061"/>
    <mergeCell ref="F2048:G2048"/>
    <mergeCell ref="H2048:I2048"/>
    <mergeCell ref="J2048:L2048"/>
    <mergeCell ref="F2049:G2049"/>
    <mergeCell ref="H2049:I2049"/>
    <mergeCell ref="J2049:L2049"/>
    <mergeCell ref="F2029:G2029"/>
    <mergeCell ref="H2029:I2029"/>
    <mergeCell ref="J2029:L2029"/>
    <mergeCell ref="F2030:G2030"/>
    <mergeCell ref="H2030:I2030"/>
    <mergeCell ref="J2030:L2030"/>
    <mergeCell ref="J2040:L2040"/>
    <mergeCell ref="A2042:H2042"/>
    <mergeCell ref="F2043:G2043"/>
    <mergeCell ref="H2043:I2043"/>
    <mergeCell ref="J2043:L2043"/>
    <mergeCell ref="F2044:G2044"/>
    <mergeCell ref="H2044:I2044"/>
    <mergeCell ref="J2044:L2044"/>
    <mergeCell ref="F2062:G2062"/>
    <mergeCell ref="H2062:I2062"/>
    <mergeCell ref="J2062:L2062"/>
    <mergeCell ref="F2035:G2035"/>
    <mergeCell ref="H2035:I2035"/>
    <mergeCell ref="J2035:L2035"/>
    <mergeCell ref="F2036:G2036"/>
    <mergeCell ref="H2036:I2036"/>
    <mergeCell ref="J2036:L2036"/>
    <mergeCell ref="F2031:G2031"/>
    <mergeCell ref="H2031:I2031"/>
    <mergeCell ref="J2031:L2031"/>
    <mergeCell ref="A2033:H2033"/>
    <mergeCell ref="F2034:G2034"/>
    <mergeCell ref="H2034:I2034"/>
    <mergeCell ref="J2034:L2034"/>
    <mergeCell ref="A2046:H2046"/>
    <mergeCell ref="F2047:G2047"/>
    <mergeCell ref="H2047:I2047"/>
    <mergeCell ref="J2047:L2047"/>
    <mergeCell ref="A2028:H2028"/>
    <mergeCell ref="F1995:G1995"/>
    <mergeCell ref="H1995:I1995"/>
    <mergeCell ref="J1995:L1995"/>
    <mergeCell ref="F1996:G1996"/>
    <mergeCell ref="H1996:I1996"/>
    <mergeCell ref="J1996:L1996"/>
    <mergeCell ref="A2023:H2023"/>
    <mergeCell ref="F2024:G2024"/>
    <mergeCell ref="H2024:I2024"/>
    <mergeCell ref="J2024:L2024"/>
    <mergeCell ref="F2025:G2025"/>
    <mergeCell ref="H2025:I2025"/>
    <mergeCell ref="J2025:L2025"/>
    <mergeCell ref="F2012:G2012"/>
    <mergeCell ref="H2012:I2012"/>
    <mergeCell ref="J2012:L2012"/>
    <mergeCell ref="F2013:G2013"/>
    <mergeCell ref="H2013:I2013"/>
    <mergeCell ref="J2013:L2013"/>
    <mergeCell ref="A2011:H2011"/>
    <mergeCell ref="A1985:H1985"/>
    <mergeCell ref="F1986:G1986"/>
    <mergeCell ref="H1986:I1986"/>
    <mergeCell ref="J1986:L1986"/>
    <mergeCell ref="F1987:G1987"/>
    <mergeCell ref="H1987:I1987"/>
    <mergeCell ref="A2006:H2006"/>
    <mergeCell ref="F2007:G2007"/>
    <mergeCell ref="H2007:I2007"/>
    <mergeCell ref="J2007:L2007"/>
    <mergeCell ref="F2008:G2008"/>
    <mergeCell ref="H2008:I2008"/>
    <mergeCell ref="J2008:L2008"/>
    <mergeCell ref="F2026:G2026"/>
    <mergeCell ref="H2026:I2026"/>
    <mergeCell ref="J2026:L2026"/>
    <mergeCell ref="F1976:G1976"/>
    <mergeCell ref="H1976:I1976"/>
    <mergeCell ref="J1976:L1976"/>
    <mergeCell ref="F1977:G1977"/>
    <mergeCell ref="H1977:I1977"/>
    <mergeCell ref="J1977:L1977"/>
    <mergeCell ref="J1987:L1987"/>
    <mergeCell ref="A1989:H1989"/>
    <mergeCell ref="F1990:G1990"/>
    <mergeCell ref="H1990:I1990"/>
    <mergeCell ref="J1990:L1990"/>
    <mergeCell ref="F1991:G1991"/>
    <mergeCell ref="H1991:I1991"/>
    <mergeCell ref="J1991:L1991"/>
    <mergeCell ref="F2009:G2009"/>
    <mergeCell ref="H2009:I2009"/>
    <mergeCell ref="J2009:L2009"/>
    <mergeCell ref="F1982:G1982"/>
    <mergeCell ref="H1982:I1982"/>
    <mergeCell ref="J1982:L1982"/>
    <mergeCell ref="F1983:G1983"/>
    <mergeCell ref="H1983:I1983"/>
    <mergeCell ref="J1983:L1983"/>
    <mergeCell ref="F1978:G1978"/>
    <mergeCell ref="H1978:I1978"/>
    <mergeCell ref="J1978:L1978"/>
    <mergeCell ref="A1980:H1980"/>
    <mergeCell ref="F1981:G1981"/>
    <mergeCell ref="H1981:I1981"/>
    <mergeCell ref="J1981:L1981"/>
    <mergeCell ref="A1993:H1993"/>
    <mergeCell ref="F1994:G1994"/>
    <mergeCell ref="H1994:I1994"/>
    <mergeCell ref="J1994:L1994"/>
    <mergeCell ref="A1975:H1975"/>
    <mergeCell ref="A1949:H1949"/>
    <mergeCell ref="F1950:G1950"/>
    <mergeCell ref="H1950:I1950"/>
    <mergeCell ref="J1950:L1950"/>
    <mergeCell ref="F1951:G1951"/>
    <mergeCell ref="H1951:I1951"/>
    <mergeCell ref="A1970:H1970"/>
    <mergeCell ref="F1971:G1971"/>
    <mergeCell ref="H1971:I1971"/>
    <mergeCell ref="J1971:L1971"/>
    <mergeCell ref="F1972:G1972"/>
    <mergeCell ref="H1972:I1972"/>
    <mergeCell ref="J1972:L1972"/>
    <mergeCell ref="F1959:G1959"/>
    <mergeCell ref="H1959:I1959"/>
    <mergeCell ref="J1959:L1959"/>
    <mergeCell ref="F1960:G1960"/>
    <mergeCell ref="H1960:I1960"/>
    <mergeCell ref="J1960:L1960"/>
    <mergeCell ref="F1940:G1940"/>
    <mergeCell ref="H1940:I1940"/>
    <mergeCell ref="J1940:L1940"/>
    <mergeCell ref="F1941:G1941"/>
    <mergeCell ref="H1941:I1941"/>
    <mergeCell ref="J1941:L1941"/>
    <mergeCell ref="J1951:L1951"/>
    <mergeCell ref="A1953:H1953"/>
    <mergeCell ref="F1954:G1954"/>
    <mergeCell ref="H1954:I1954"/>
    <mergeCell ref="J1954:L1954"/>
    <mergeCell ref="F1955:G1955"/>
    <mergeCell ref="H1955:I1955"/>
    <mergeCell ref="J1955:L1955"/>
    <mergeCell ref="F1973:G1973"/>
    <mergeCell ref="H1973:I1973"/>
    <mergeCell ref="J1973:L1973"/>
    <mergeCell ref="F1946:G1946"/>
    <mergeCell ref="H1946:I1946"/>
    <mergeCell ref="J1946:L1946"/>
    <mergeCell ref="F1947:G1947"/>
    <mergeCell ref="H1947:I1947"/>
    <mergeCell ref="J1947:L1947"/>
    <mergeCell ref="F1942:G1942"/>
    <mergeCell ref="H1942:I1942"/>
    <mergeCell ref="J1942:L1942"/>
    <mergeCell ref="A1944:H1944"/>
    <mergeCell ref="F1945:G1945"/>
    <mergeCell ref="H1945:I1945"/>
    <mergeCell ref="J1945:L1945"/>
    <mergeCell ref="A1957:H1957"/>
    <mergeCell ref="F1958:G1958"/>
    <mergeCell ref="H1958:I1958"/>
    <mergeCell ref="J1958:L1958"/>
    <mergeCell ref="F1937:G1937"/>
    <mergeCell ref="H1937:I1937"/>
    <mergeCell ref="J1937:L1937"/>
    <mergeCell ref="A1939:H1939"/>
    <mergeCell ref="F1906:G1906"/>
    <mergeCell ref="H1906:I1906"/>
    <mergeCell ref="J1906:L1906"/>
    <mergeCell ref="A1916:H1916"/>
    <mergeCell ref="F1917:G1917"/>
    <mergeCell ref="H1917:I1917"/>
    <mergeCell ref="A1934:H1934"/>
    <mergeCell ref="F1935:G1935"/>
    <mergeCell ref="H1935:I1935"/>
    <mergeCell ref="J1935:L1935"/>
    <mergeCell ref="F1936:G1936"/>
    <mergeCell ref="H1936:I1936"/>
    <mergeCell ref="J1936:L1936"/>
    <mergeCell ref="F1923:G1923"/>
    <mergeCell ref="H1923:I1923"/>
    <mergeCell ref="J1923:L1923"/>
    <mergeCell ref="F1924:G1924"/>
    <mergeCell ref="H1924:I1924"/>
    <mergeCell ref="J1924:L1924"/>
    <mergeCell ref="F1920:G1920"/>
    <mergeCell ref="H1920:I1920"/>
    <mergeCell ref="J1920:L1920"/>
    <mergeCell ref="A1922:H1922"/>
    <mergeCell ref="F1889:G1889"/>
    <mergeCell ref="H1889:I1889"/>
    <mergeCell ref="J1889:L1889"/>
    <mergeCell ref="A1899:H1899"/>
    <mergeCell ref="F1900:G1900"/>
    <mergeCell ref="H1900:I1900"/>
    <mergeCell ref="J1917:L1917"/>
    <mergeCell ref="F1918:G1918"/>
    <mergeCell ref="H1918:I1918"/>
    <mergeCell ref="J1918:L1918"/>
    <mergeCell ref="F1919:G1919"/>
    <mergeCell ref="H1919:I1919"/>
    <mergeCell ref="J1919:L1919"/>
    <mergeCell ref="H1887:I1887"/>
    <mergeCell ref="J1887:L1887"/>
    <mergeCell ref="A1904:H1904"/>
    <mergeCell ref="F1905:G1905"/>
    <mergeCell ref="H1905:I1905"/>
    <mergeCell ref="J1905:L1905"/>
    <mergeCell ref="F1880:G1880"/>
    <mergeCell ref="H1880:I1880"/>
    <mergeCell ref="J1880:L1880"/>
    <mergeCell ref="A1882:H1882"/>
    <mergeCell ref="F1883:G1883"/>
    <mergeCell ref="H1883:I1883"/>
    <mergeCell ref="J1900:L1900"/>
    <mergeCell ref="F1901:G1901"/>
    <mergeCell ref="H1901:I1901"/>
    <mergeCell ref="J1901:L1901"/>
    <mergeCell ref="F1902:G1902"/>
    <mergeCell ref="H1902:I1902"/>
    <mergeCell ref="J1902:L1902"/>
    <mergeCell ref="A1878:H1878"/>
    <mergeCell ref="F1879:G1879"/>
    <mergeCell ref="H1879:I1879"/>
    <mergeCell ref="J1879:L1879"/>
    <mergeCell ref="F1854:G1854"/>
    <mergeCell ref="H1854:I1854"/>
    <mergeCell ref="J1854:L1854"/>
    <mergeCell ref="A1864:H1864"/>
    <mergeCell ref="F1865:G1865"/>
    <mergeCell ref="H1865:I1865"/>
    <mergeCell ref="F1875:G1875"/>
    <mergeCell ref="H1875:I1875"/>
    <mergeCell ref="J1875:L1875"/>
    <mergeCell ref="F1876:G1876"/>
    <mergeCell ref="H1876:I1876"/>
    <mergeCell ref="J1876:L1876"/>
    <mergeCell ref="F1888:G1888"/>
    <mergeCell ref="H1888:I1888"/>
    <mergeCell ref="J1888:L1888"/>
    <mergeCell ref="F1871:G1871"/>
    <mergeCell ref="H1871:I1871"/>
    <mergeCell ref="J1871:L1871"/>
    <mergeCell ref="F1872:G1872"/>
    <mergeCell ref="H1872:I1872"/>
    <mergeCell ref="J1872:L1872"/>
    <mergeCell ref="A1874:H1874"/>
    <mergeCell ref="J1883:L1883"/>
    <mergeCell ref="F1884:G1884"/>
    <mergeCell ref="H1884:I1884"/>
    <mergeCell ref="J1884:L1884"/>
    <mergeCell ref="A1886:H1886"/>
    <mergeCell ref="F1887:G1887"/>
    <mergeCell ref="A1869:H1869"/>
    <mergeCell ref="F1870:G1870"/>
    <mergeCell ref="H1870:I1870"/>
    <mergeCell ref="J1870:L1870"/>
    <mergeCell ref="F1845:G1845"/>
    <mergeCell ref="H1845:I1845"/>
    <mergeCell ref="J1845:L1845"/>
    <mergeCell ref="A1847:H1847"/>
    <mergeCell ref="F1848:G1848"/>
    <mergeCell ref="H1848:I1848"/>
    <mergeCell ref="J1865:L1865"/>
    <mergeCell ref="F1866:G1866"/>
    <mergeCell ref="H1866:I1866"/>
    <mergeCell ref="J1866:L1866"/>
    <mergeCell ref="F1867:G1867"/>
    <mergeCell ref="H1867:I1867"/>
    <mergeCell ref="J1867:L1867"/>
    <mergeCell ref="F1828:G1828"/>
    <mergeCell ref="H1828:I1828"/>
    <mergeCell ref="J1828:L1828"/>
    <mergeCell ref="A1830:H1830"/>
    <mergeCell ref="F1831:G1831"/>
    <mergeCell ref="H1831:I1831"/>
    <mergeCell ref="F1840:G1840"/>
    <mergeCell ref="H1840:I1840"/>
    <mergeCell ref="J1840:L1840"/>
    <mergeCell ref="F1841:G1841"/>
    <mergeCell ref="H1841:I1841"/>
    <mergeCell ref="J1841:L1841"/>
    <mergeCell ref="F1853:G1853"/>
    <mergeCell ref="H1853:I1853"/>
    <mergeCell ref="J1853:L1853"/>
    <mergeCell ref="A1837:H1837"/>
    <mergeCell ref="F1838:G1838"/>
    <mergeCell ref="H1838:I1838"/>
    <mergeCell ref="J1838:L1838"/>
    <mergeCell ref="F1839:G1839"/>
    <mergeCell ref="H1839:I1839"/>
    <mergeCell ref="J1839:L1839"/>
    <mergeCell ref="J1848:L1848"/>
    <mergeCell ref="F1849:G1849"/>
    <mergeCell ref="H1849:I1849"/>
    <mergeCell ref="J1849:L1849"/>
    <mergeCell ref="A1851:H1851"/>
    <mergeCell ref="F1852:G1852"/>
    <mergeCell ref="H1852:I1852"/>
    <mergeCell ref="J1852:L1852"/>
    <mergeCell ref="F1834:G1834"/>
    <mergeCell ref="H1834:I1834"/>
    <mergeCell ref="J1834:L1834"/>
    <mergeCell ref="F1835:G1835"/>
    <mergeCell ref="H1835:I1835"/>
    <mergeCell ref="J1835:L1835"/>
    <mergeCell ref="J1831:L1831"/>
    <mergeCell ref="F1832:G1832"/>
    <mergeCell ref="H1832:I1832"/>
    <mergeCell ref="J1832:L1832"/>
    <mergeCell ref="F1833:G1833"/>
    <mergeCell ref="H1833:I1833"/>
    <mergeCell ref="J1833:L1833"/>
    <mergeCell ref="A1843:H1843"/>
    <mergeCell ref="F1844:G1844"/>
    <mergeCell ref="H1844:I1844"/>
    <mergeCell ref="J1844:L1844"/>
    <mergeCell ref="F1826:G1826"/>
    <mergeCell ref="H1826:I1826"/>
    <mergeCell ref="J1826:L1826"/>
    <mergeCell ref="F1827:G1827"/>
    <mergeCell ref="H1827:I1827"/>
    <mergeCell ref="J1827:L1827"/>
    <mergeCell ref="A1823:H1823"/>
    <mergeCell ref="F1824:G1824"/>
    <mergeCell ref="H1824:I1824"/>
    <mergeCell ref="J1824:L1824"/>
    <mergeCell ref="F1825:G1825"/>
    <mergeCell ref="H1825:I1825"/>
    <mergeCell ref="J1825:L1825"/>
    <mergeCell ref="F1812:G1812"/>
    <mergeCell ref="H1812:I1812"/>
    <mergeCell ref="J1812:L1812"/>
    <mergeCell ref="F1813:G1813"/>
    <mergeCell ref="H1813:I1813"/>
    <mergeCell ref="J1813:L1813"/>
    <mergeCell ref="F1793:G1793"/>
    <mergeCell ref="H1793:I1793"/>
    <mergeCell ref="J1793:L1793"/>
    <mergeCell ref="F1794:G1794"/>
    <mergeCell ref="H1794:I1794"/>
    <mergeCell ref="J1794:L1794"/>
    <mergeCell ref="A1806:H1806"/>
    <mergeCell ref="F1807:G1807"/>
    <mergeCell ref="H1807:I1807"/>
    <mergeCell ref="J1807:L1807"/>
    <mergeCell ref="F1808:G1808"/>
    <mergeCell ref="H1808:I1808"/>
    <mergeCell ref="J1808:L1808"/>
    <mergeCell ref="A1802:H1802"/>
    <mergeCell ref="F1803:G1803"/>
    <mergeCell ref="H1803:I1803"/>
    <mergeCell ref="J1803:L1803"/>
    <mergeCell ref="F1804:G1804"/>
    <mergeCell ref="H1804:I1804"/>
    <mergeCell ref="J1804:L1804"/>
    <mergeCell ref="F1799:G1799"/>
    <mergeCell ref="H1799:I1799"/>
    <mergeCell ref="J1799:L1799"/>
    <mergeCell ref="F1800:G1800"/>
    <mergeCell ref="H1800:I1800"/>
    <mergeCell ref="J1800:L1800"/>
    <mergeCell ref="F1795:G1795"/>
    <mergeCell ref="H1795:I1795"/>
    <mergeCell ref="J1795:L1795"/>
    <mergeCell ref="A1797:H1797"/>
    <mergeCell ref="F1798:G1798"/>
    <mergeCell ref="H1798:I1798"/>
    <mergeCell ref="J1798:L1798"/>
    <mergeCell ref="A1810:H1810"/>
    <mergeCell ref="F1811:G1811"/>
    <mergeCell ref="H1811:I1811"/>
    <mergeCell ref="J1811:L1811"/>
    <mergeCell ref="A1792:H1792"/>
    <mergeCell ref="A1766:H1766"/>
    <mergeCell ref="F1767:G1767"/>
    <mergeCell ref="H1767:I1767"/>
    <mergeCell ref="J1767:L1767"/>
    <mergeCell ref="F1768:G1768"/>
    <mergeCell ref="H1768:I1768"/>
    <mergeCell ref="A1787:H1787"/>
    <mergeCell ref="F1788:G1788"/>
    <mergeCell ref="H1788:I1788"/>
    <mergeCell ref="J1788:L1788"/>
    <mergeCell ref="F1789:G1789"/>
    <mergeCell ref="H1789:I1789"/>
    <mergeCell ref="J1789:L1789"/>
    <mergeCell ref="F1776:G1776"/>
    <mergeCell ref="H1776:I1776"/>
    <mergeCell ref="J1776:L1776"/>
    <mergeCell ref="F1777:G1777"/>
    <mergeCell ref="H1777:I1777"/>
    <mergeCell ref="J1777:L1777"/>
    <mergeCell ref="F1757:G1757"/>
    <mergeCell ref="H1757:I1757"/>
    <mergeCell ref="J1757:L1757"/>
    <mergeCell ref="F1758:G1758"/>
    <mergeCell ref="H1758:I1758"/>
    <mergeCell ref="J1758:L1758"/>
    <mergeCell ref="J1768:L1768"/>
    <mergeCell ref="A1770:H1770"/>
    <mergeCell ref="F1771:G1771"/>
    <mergeCell ref="H1771:I1771"/>
    <mergeCell ref="J1771:L1771"/>
    <mergeCell ref="F1772:G1772"/>
    <mergeCell ref="H1772:I1772"/>
    <mergeCell ref="J1772:L1772"/>
    <mergeCell ref="F1790:G1790"/>
    <mergeCell ref="H1790:I1790"/>
    <mergeCell ref="J1790:L1790"/>
    <mergeCell ref="F1763:G1763"/>
    <mergeCell ref="H1763:I1763"/>
    <mergeCell ref="J1763:L1763"/>
    <mergeCell ref="F1764:G1764"/>
    <mergeCell ref="H1764:I1764"/>
    <mergeCell ref="J1764:L1764"/>
    <mergeCell ref="F1759:G1759"/>
    <mergeCell ref="H1759:I1759"/>
    <mergeCell ref="J1759:L1759"/>
    <mergeCell ref="A1761:H1761"/>
    <mergeCell ref="F1762:G1762"/>
    <mergeCell ref="H1762:I1762"/>
    <mergeCell ref="J1762:L1762"/>
    <mergeCell ref="A1774:H1774"/>
    <mergeCell ref="F1775:G1775"/>
    <mergeCell ref="H1775:I1775"/>
    <mergeCell ref="J1775:L1775"/>
    <mergeCell ref="F1754:G1754"/>
    <mergeCell ref="H1754:I1754"/>
    <mergeCell ref="J1754:L1754"/>
    <mergeCell ref="A1756:H1756"/>
    <mergeCell ref="F1731:G1731"/>
    <mergeCell ref="H1731:I1731"/>
    <mergeCell ref="J1731:L1731"/>
    <mergeCell ref="F1732:G1732"/>
    <mergeCell ref="H1732:I1732"/>
    <mergeCell ref="J1732:L1732"/>
    <mergeCell ref="A1751:H1751"/>
    <mergeCell ref="F1752:G1752"/>
    <mergeCell ref="H1752:I1752"/>
    <mergeCell ref="J1752:L1752"/>
    <mergeCell ref="F1753:G1753"/>
    <mergeCell ref="H1753:I1753"/>
    <mergeCell ref="J1753:L1753"/>
    <mergeCell ref="F1740:G1740"/>
    <mergeCell ref="H1740:I1740"/>
    <mergeCell ref="J1740:L1740"/>
    <mergeCell ref="F1741:G1741"/>
    <mergeCell ref="H1741:I1741"/>
    <mergeCell ref="J1741:L1741"/>
    <mergeCell ref="F1714:G1714"/>
    <mergeCell ref="H1714:I1714"/>
    <mergeCell ref="J1714:L1714"/>
    <mergeCell ref="F1715:G1715"/>
    <mergeCell ref="H1715:I1715"/>
    <mergeCell ref="J1715:L1715"/>
    <mergeCell ref="J1725:L1725"/>
    <mergeCell ref="F1726:G1726"/>
    <mergeCell ref="H1726:I1726"/>
    <mergeCell ref="J1726:L1726"/>
    <mergeCell ref="F1727:G1727"/>
    <mergeCell ref="H1727:I1727"/>
    <mergeCell ref="J1727:L1727"/>
    <mergeCell ref="A1738:H1738"/>
    <mergeCell ref="F1739:G1739"/>
    <mergeCell ref="H1739:I1739"/>
    <mergeCell ref="J1739:L1739"/>
    <mergeCell ref="F1722:G1722"/>
    <mergeCell ref="H1722:I1722"/>
    <mergeCell ref="J1722:L1722"/>
    <mergeCell ref="A1724:H1724"/>
    <mergeCell ref="F1725:G1725"/>
    <mergeCell ref="H1725:I1725"/>
    <mergeCell ref="A1734:H1734"/>
    <mergeCell ref="F1735:G1735"/>
    <mergeCell ref="H1735:I1735"/>
    <mergeCell ref="J1735:L1735"/>
    <mergeCell ref="F1736:G1736"/>
    <mergeCell ref="H1736:I1736"/>
    <mergeCell ref="J1736:L1736"/>
    <mergeCell ref="F1720:G1720"/>
    <mergeCell ref="H1720:I1720"/>
    <mergeCell ref="J1720:L1720"/>
    <mergeCell ref="F1721:G1721"/>
    <mergeCell ref="H1721:I1721"/>
    <mergeCell ref="J1721:L1721"/>
    <mergeCell ref="A1717:H1717"/>
    <mergeCell ref="F1718:G1718"/>
    <mergeCell ref="H1718:I1718"/>
    <mergeCell ref="J1718:L1718"/>
    <mergeCell ref="F1719:G1719"/>
    <mergeCell ref="H1719:I1719"/>
    <mergeCell ref="J1719:L1719"/>
    <mergeCell ref="F1728:G1728"/>
    <mergeCell ref="H1728:I1728"/>
    <mergeCell ref="J1728:L1728"/>
    <mergeCell ref="A1730:H1730"/>
    <mergeCell ref="H1681:I1681"/>
    <mergeCell ref="J1681:L1681"/>
    <mergeCell ref="F1682:G1682"/>
    <mergeCell ref="H1682:I1682"/>
    <mergeCell ref="J1682:L1682"/>
    <mergeCell ref="F1712:G1712"/>
    <mergeCell ref="H1712:I1712"/>
    <mergeCell ref="J1712:L1712"/>
    <mergeCell ref="F1713:G1713"/>
    <mergeCell ref="H1713:I1713"/>
    <mergeCell ref="J1713:L1713"/>
    <mergeCell ref="F1700:G1700"/>
    <mergeCell ref="H1700:I1700"/>
    <mergeCell ref="J1700:L1700"/>
    <mergeCell ref="A1710:H1710"/>
    <mergeCell ref="F1711:G1711"/>
    <mergeCell ref="H1711:I1711"/>
    <mergeCell ref="J1711:L1711"/>
    <mergeCell ref="F1698:G1698"/>
    <mergeCell ref="H1698:I1698"/>
    <mergeCell ref="J1698:L1698"/>
    <mergeCell ref="F1699:G1699"/>
    <mergeCell ref="H1699:I1699"/>
    <mergeCell ref="J1699:L1699"/>
    <mergeCell ref="A1680:H1680"/>
    <mergeCell ref="A1654:H1654"/>
    <mergeCell ref="F1655:G1655"/>
    <mergeCell ref="H1655:I1655"/>
    <mergeCell ref="J1655:L1655"/>
    <mergeCell ref="F1656:G1656"/>
    <mergeCell ref="H1656:I1656"/>
    <mergeCell ref="A1675:H1675"/>
    <mergeCell ref="F1676:G1676"/>
    <mergeCell ref="H1676:I1676"/>
    <mergeCell ref="J1676:L1676"/>
    <mergeCell ref="F1677:G1677"/>
    <mergeCell ref="H1677:I1677"/>
    <mergeCell ref="J1677:L1677"/>
    <mergeCell ref="A1696:H1696"/>
    <mergeCell ref="F1697:G1697"/>
    <mergeCell ref="H1697:I1697"/>
    <mergeCell ref="J1697:L1697"/>
    <mergeCell ref="F1664:G1664"/>
    <mergeCell ref="H1664:I1664"/>
    <mergeCell ref="J1664:L1664"/>
    <mergeCell ref="F1665:G1665"/>
    <mergeCell ref="H1665:I1665"/>
    <mergeCell ref="J1665:L1665"/>
    <mergeCell ref="A1692:H1692"/>
    <mergeCell ref="F1693:G1693"/>
    <mergeCell ref="H1693:I1693"/>
    <mergeCell ref="J1693:L1693"/>
    <mergeCell ref="F1694:G1694"/>
    <mergeCell ref="H1694:I1694"/>
    <mergeCell ref="J1694:L1694"/>
    <mergeCell ref="F1681:G1681"/>
    <mergeCell ref="F1645:G1645"/>
    <mergeCell ref="H1645:I1645"/>
    <mergeCell ref="J1645:L1645"/>
    <mergeCell ref="F1646:G1646"/>
    <mergeCell ref="H1646:I1646"/>
    <mergeCell ref="J1646:L1646"/>
    <mergeCell ref="J1656:L1656"/>
    <mergeCell ref="A1658:H1658"/>
    <mergeCell ref="F1659:G1659"/>
    <mergeCell ref="H1659:I1659"/>
    <mergeCell ref="J1659:L1659"/>
    <mergeCell ref="F1660:G1660"/>
    <mergeCell ref="H1660:I1660"/>
    <mergeCell ref="J1660:L1660"/>
    <mergeCell ref="F1678:G1678"/>
    <mergeCell ref="H1678:I1678"/>
    <mergeCell ref="J1678:L1678"/>
    <mergeCell ref="F1651:G1651"/>
    <mergeCell ref="H1651:I1651"/>
    <mergeCell ref="J1651:L1651"/>
    <mergeCell ref="F1652:G1652"/>
    <mergeCell ref="H1652:I1652"/>
    <mergeCell ref="J1652:L1652"/>
    <mergeCell ref="A1648:H1648"/>
    <mergeCell ref="F1649:G1649"/>
    <mergeCell ref="H1649:I1649"/>
    <mergeCell ref="J1649:L1649"/>
    <mergeCell ref="F1650:G1650"/>
    <mergeCell ref="H1650:I1650"/>
    <mergeCell ref="J1650:L1650"/>
    <mergeCell ref="A1662:H1662"/>
    <mergeCell ref="F1663:G1663"/>
    <mergeCell ref="H1663:I1663"/>
    <mergeCell ref="J1663:L1663"/>
    <mergeCell ref="A1643:H1643"/>
    <mergeCell ref="F1644:G1644"/>
    <mergeCell ref="H1644:I1644"/>
    <mergeCell ref="J1644:L1644"/>
    <mergeCell ref="F1611:G1611"/>
    <mergeCell ref="H1611:I1611"/>
    <mergeCell ref="J1611:L1611"/>
    <mergeCell ref="A1621:H1621"/>
    <mergeCell ref="F1622:G1622"/>
    <mergeCell ref="H1622:I1622"/>
    <mergeCell ref="F1640:G1640"/>
    <mergeCell ref="H1640:I1640"/>
    <mergeCell ref="J1640:L1640"/>
    <mergeCell ref="F1641:G1641"/>
    <mergeCell ref="H1641:I1641"/>
    <mergeCell ref="J1641:L1641"/>
    <mergeCell ref="F1628:G1628"/>
    <mergeCell ref="H1628:I1628"/>
    <mergeCell ref="J1628:L1628"/>
    <mergeCell ref="A1638:H1638"/>
    <mergeCell ref="F1639:G1639"/>
    <mergeCell ref="H1639:I1639"/>
    <mergeCell ref="J1639:L1639"/>
    <mergeCell ref="H1609:I1609"/>
    <mergeCell ref="J1609:L1609"/>
    <mergeCell ref="A1626:H1626"/>
    <mergeCell ref="F1627:G1627"/>
    <mergeCell ref="H1627:I1627"/>
    <mergeCell ref="J1627:L1627"/>
    <mergeCell ref="F1602:G1602"/>
    <mergeCell ref="H1602:I1602"/>
    <mergeCell ref="J1602:L1602"/>
    <mergeCell ref="A1604:H1604"/>
    <mergeCell ref="F1605:G1605"/>
    <mergeCell ref="H1605:I1605"/>
    <mergeCell ref="J1622:L1622"/>
    <mergeCell ref="F1623:G1623"/>
    <mergeCell ref="H1623:I1623"/>
    <mergeCell ref="J1623:L1623"/>
    <mergeCell ref="F1624:G1624"/>
    <mergeCell ref="H1624:I1624"/>
    <mergeCell ref="J1624:L1624"/>
    <mergeCell ref="A1600:H1600"/>
    <mergeCell ref="F1601:G1601"/>
    <mergeCell ref="H1601:I1601"/>
    <mergeCell ref="J1601:L1601"/>
    <mergeCell ref="A1585:H1585"/>
    <mergeCell ref="F1586:G1586"/>
    <mergeCell ref="H1586:I1586"/>
    <mergeCell ref="J1586:L1586"/>
    <mergeCell ref="F1587:G1587"/>
    <mergeCell ref="H1587:I1587"/>
    <mergeCell ref="F1597:G1597"/>
    <mergeCell ref="H1597:I1597"/>
    <mergeCell ref="J1597:L1597"/>
    <mergeCell ref="F1598:G1598"/>
    <mergeCell ref="H1598:I1598"/>
    <mergeCell ref="J1598:L1598"/>
    <mergeCell ref="F1610:G1610"/>
    <mergeCell ref="H1610:I1610"/>
    <mergeCell ref="J1610:L1610"/>
    <mergeCell ref="F1593:G1593"/>
    <mergeCell ref="H1593:I1593"/>
    <mergeCell ref="J1593:L1593"/>
    <mergeCell ref="A1595:H1595"/>
    <mergeCell ref="F1596:G1596"/>
    <mergeCell ref="H1596:I1596"/>
    <mergeCell ref="J1596:L1596"/>
    <mergeCell ref="J1605:L1605"/>
    <mergeCell ref="F1606:G1606"/>
    <mergeCell ref="H1606:I1606"/>
    <mergeCell ref="J1606:L1606"/>
    <mergeCell ref="A1608:H1608"/>
    <mergeCell ref="F1609:G1609"/>
    <mergeCell ref="F1592:G1592"/>
    <mergeCell ref="H1592:I1592"/>
    <mergeCell ref="J1592:L1592"/>
    <mergeCell ref="A1568:H1568"/>
    <mergeCell ref="F1569:G1569"/>
    <mergeCell ref="H1569:I1569"/>
    <mergeCell ref="J1569:L1569"/>
    <mergeCell ref="F1570:G1570"/>
    <mergeCell ref="H1570:I1570"/>
    <mergeCell ref="J1570:L1570"/>
    <mergeCell ref="J1587:L1587"/>
    <mergeCell ref="F1588:G1588"/>
    <mergeCell ref="H1588:I1588"/>
    <mergeCell ref="J1588:L1588"/>
    <mergeCell ref="A1590:H1590"/>
    <mergeCell ref="F1591:G1591"/>
    <mergeCell ref="H1591:I1591"/>
    <mergeCell ref="J1591:L1591"/>
    <mergeCell ref="F1575:G1575"/>
    <mergeCell ref="H1575:I1575"/>
    <mergeCell ref="J1575:L1575"/>
    <mergeCell ref="A1559:H1559"/>
    <mergeCell ref="F1560:G1560"/>
    <mergeCell ref="H1560:I1560"/>
    <mergeCell ref="J1560:L1560"/>
    <mergeCell ref="F1561:G1561"/>
    <mergeCell ref="H1561:I1561"/>
    <mergeCell ref="J1561:L1561"/>
    <mergeCell ref="A1572:H1572"/>
    <mergeCell ref="F1573:G1573"/>
    <mergeCell ref="H1573:I1573"/>
    <mergeCell ref="J1573:L1573"/>
    <mergeCell ref="F1574:G1574"/>
    <mergeCell ref="H1574:I1574"/>
    <mergeCell ref="J1574:L1574"/>
    <mergeCell ref="F1556:G1556"/>
    <mergeCell ref="H1556:I1556"/>
    <mergeCell ref="J1556:L1556"/>
    <mergeCell ref="F1557:G1557"/>
    <mergeCell ref="H1557:I1557"/>
    <mergeCell ref="J1557:L1557"/>
    <mergeCell ref="H1552:I1552"/>
    <mergeCell ref="J1552:L1552"/>
    <mergeCell ref="A1554:H1554"/>
    <mergeCell ref="F1555:G1555"/>
    <mergeCell ref="H1555:I1555"/>
    <mergeCell ref="J1555:L1555"/>
    <mergeCell ref="F1566:G1566"/>
    <mergeCell ref="H1566:I1566"/>
    <mergeCell ref="J1566:L1566"/>
    <mergeCell ref="F1550:G1550"/>
    <mergeCell ref="H1550:I1550"/>
    <mergeCell ref="J1550:L1550"/>
    <mergeCell ref="F1551:G1551"/>
    <mergeCell ref="H1551:I1551"/>
    <mergeCell ref="J1551:L1551"/>
    <mergeCell ref="F1552:G1552"/>
    <mergeCell ref="F1562:G1562"/>
    <mergeCell ref="H1562:I1562"/>
    <mergeCell ref="J1562:L1562"/>
    <mergeCell ref="A1564:H1564"/>
    <mergeCell ref="F1565:G1565"/>
    <mergeCell ref="H1565:I1565"/>
    <mergeCell ref="J1565:L1565"/>
    <mergeCell ref="F1539:G1539"/>
    <mergeCell ref="H1539:I1539"/>
    <mergeCell ref="J1539:L1539"/>
    <mergeCell ref="A1549:H1549"/>
    <mergeCell ref="F1516:G1516"/>
    <mergeCell ref="H1516:I1516"/>
    <mergeCell ref="J1516:L1516"/>
    <mergeCell ref="F1517:G1517"/>
    <mergeCell ref="H1517:I1517"/>
    <mergeCell ref="J1517:L1517"/>
    <mergeCell ref="F1535:G1535"/>
    <mergeCell ref="H1535:I1535"/>
    <mergeCell ref="J1535:L1535"/>
    <mergeCell ref="A1537:H1537"/>
    <mergeCell ref="F1538:G1538"/>
    <mergeCell ref="H1538:I1538"/>
    <mergeCell ref="J1538:L1538"/>
    <mergeCell ref="F1533:G1533"/>
    <mergeCell ref="H1533:I1533"/>
    <mergeCell ref="J1533:L1533"/>
    <mergeCell ref="F1534:G1534"/>
    <mergeCell ref="H1534:I1534"/>
    <mergeCell ref="J1534:L1534"/>
    <mergeCell ref="A1531:H1531"/>
    <mergeCell ref="F1532:G1532"/>
    <mergeCell ref="H1532:I1532"/>
    <mergeCell ref="J1532:L1532"/>
    <mergeCell ref="F1499:G1499"/>
    <mergeCell ref="H1499:I1499"/>
    <mergeCell ref="J1499:L1499"/>
    <mergeCell ref="A1501:H1501"/>
    <mergeCell ref="F1502:G1502"/>
    <mergeCell ref="H1502:I1502"/>
    <mergeCell ref="A1519:H1519"/>
    <mergeCell ref="F1520:G1520"/>
    <mergeCell ref="H1520:I1520"/>
    <mergeCell ref="J1520:L1520"/>
    <mergeCell ref="F1521:G1521"/>
    <mergeCell ref="H1521:I1521"/>
    <mergeCell ref="J1521:L1521"/>
    <mergeCell ref="A1514:H1514"/>
    <mergeCell ref="F1515:G1515"/>
    <mergeCell ref="H1515:I1515"/>
    <mergeCell ref="J1515:L1515"/>
    <mergeCell ref="F1490:G1490"/>
    <mergeCell ref="H1490:I1490"/>
    <mergeCell ref="J1490:L1490"/>
    <mergeCell ref="F1491:G1491"/>
    <mergeCell ref="H1491:I1491"/>
    <mergeCell ref="J1491:L1491"/>
    <mergeCell ref="J1502:L1502"/>
    <mergeCell ref="F1503:G1503"/>
    <mergeCell ref="H1503:I1503"/>
    <mergeCell ref="J1503:L1503"/>
    <mergeCell ref="F1504:G1504"/>
    <mergeCell ref="H1504:I1504"/>
    <mergeCell ref="J1504:L1504"/>
    <mergeCell ref="A1497:H1497"/>
    <mergeCell ref="F1498:G1498"/>
    <mergeCell ref="H1498:I1498"/>
    <mergeCell ref="J1498:L1498"/>
    <mergeCell ref="F1481:G1481"/>
    <mergeCell ref="H1481:I1481"/>
    <mergeCell ref="J1481:L1481"/>
    <mergeCell ref="F1482:G1482"/>
    <mergeCell ref="H1482:I1482"/>
    <mergeCell ref="J1482:L1482"/>
    <mergeCell ref="A1493:H1493"/>
    <mergeCell ref="F1494:G1494"/>
    <mergeCell ref="H1494:I1494"/>
    <mergeCell ref="J1494:L1494"/>
    <mergeCell ref="F1495:G1495"/>
    <mergeCell ref="H1495:I1495"/>
    <mergeCell ref="J1495:L1495"/>
    <mergeCell ref="F1487:G1487"/>
    <mergeCell ref="H1487:I1487"/>
    <mergeCell ref="J1487:L1487"/>
    <mergeCell ref="A1489:H1489"/>
    <mergeCell ref="F1464:G1464"/>
    <mergeCell ref="H1464:I1464"/>
    <mergeCell ref="J1464:L1464"/>
    <mergeCell ref="A1466:H1466"/>
    <mergeCell ref="F1467:G1467"/>
    <mergeCell ref="H1467:I1467"/>
    <mergeCell ref="A1484:H1484"/>
    <mergeCell ref="F1485:G1485"/>
    <mergeCell ref="H1485:I1485"/>
    <mergeCell ref="J1485:L1485"/>
    <mergeCell ref="F1486:G1486"/>
    <mergeCell ref="H1486:I1486"/>
    <mergeCell ref="J1486:L1486"/>
    <mergeCell ref="F1447:G1447"/>
    <mergeCell ref="H1447:I1447"/>
    <mergeCell ref="J1447:L1447"/>
    <mergeCell ref="F1448:G1448"/>
    <mergeCell ref="H1448:I1448"/>
    <mergeCell ref="J1448:L1448"/>
    <mergeCell ref="A1458:H1458"/>
    <mergeCell ref="F1459:G1459"/>
    <mergeCell ref="H1459:I1459"/>
    <mergeCell ref="J1459:L1459"/>
    <mergeCell ref="F1460:G1460"/>
    <mergeCell ref="H1460:I1460"/>
    <mergeCell ref="J1460:L1460"/>
    <mergeCell ref="A1479:H1479"/>
    <mergeCell ref="F1480:G1480"/>
    <mergeCell ref="H1480:I1480"/>
    <mergeCell ref="J1480:L1480"/>
    <mergeCell ref="F1455:G1455"/>
    <mergeCell ref="H1455:I1455"/>
    <mergeCell ref="J1455:L1455"/>
    <mergeCell ref="F1456:G1456"/>
    <mergeCell ref="H1456:I1456"/>
    <mergeCell ref="J1456:L1456"/>
    <mergeCell ref="J1467:L1467"/>
    <mergeCell ref="F1468:G1468"/>
    <mergeCell ref="H1468:I1468"/>
    <mergeCell ref="J1468:L1468"/>
    <mergeCell ref="F1469:G1469"/>
    <mergeCell ref="H1469:I1469"/>
    <mergeCell ref="J1469:L1469"/>
    <mergeCell ref="A1452:H1452"/>
    <mergeCell ref="F1453:G1453"/>
    <mergeCell ref="H1453:I1453"/>
    <mergeCell ref="J1453:L1453"/>
    <mergeCell ref="F1454:G1454"/>
    <mergeCell ref="H1454:I1454"/>
    <mergeCell ref="J1454:L1454"/>
    <mergeCell ref="F1449:G1449"/>
    <mergeCell ref="H1449:I1449"/>
    <mergeCell ref="J1449:L1449"/>
    <mergeCell ref="F1450:G1450"/>
    <mergeCell ref="H1450:I1450"/>
    <mergeCell ref="J1450:L1450"/>
    <mergeCell ref="A1462:H1462"/>
    <mergeCell ref="F1463:G1463"/>
    <mergeCell ref="H1463:I1463"/>
    <mergeCell ref="J1463:L1463"/>
    <mergeCell ref="F1443:G1443"/>
    <mergeCell ref="H1443:I1443"/>
    <mergeCell ref="J1443:L1443"/>
    <mergeCell ref="A1445:H1445"/>
    <mergeCell ref="F1446:G1446"/>
    <mergeCell ref="H1446:I1446"/>
    <mergeCell ref="J1446:L1446"/>
    <mergeCell ref="F1441:G1441"/>
    <mergeCell ref="H1441:I1441"/>
    <mergeCell ref="J1441:L1441"/>
    <mergeCell ref="F1442:G1442"/>
    <mergeCell ref="H1442:I1442"/>
    <mergeCell ref="J1442:L1442"/>
    <mergeCell ref="F1439:G1439"/>
    <mergeCell ref="H1439:I1439"/>
    <mergeCell ref="J1439:L1439"/>
    <mergeCell ref="F1440:G1440"/>
    <mergeCell ref="H1440:I1440"/>
    <mergeCell ref="J1440:L1440"/>
    <mergeCell ref="F1428:G1428"/>
    <mergeCell ref="H1428:I1428"/>
    <mergeCell ref="J1428:L1428"/>
    <mergeCell ref="A1438:H1438"/>
    <mergeCell ref="F1413:G1413"/>
    <mergeCell ref="H1413:I1413"/>
    <mergeCell ref="J1413:L1413"/>
    <mergeCell ref="F1414:G1414"/>
    <mergeCell ref="H1414:I1414"/>
    <mergeCell ref="J1414:L1414"/>
    <mergeCell ref="A1425:H1425"/>
    <mergeCell ref="F1426:G1426"/>
    <mergeCell ref="H1426:I1426"/>
    <mergeCell ref="J1426:L1426"/>
    <mergeCell ref="F1427:G1427"/>
    <mergeCell ref="H1427:I1427"/>
    <mergeCell ref="J1427:L1427"/>
    <mergeCell ref="F1422:G1422"/>
    <mergeCell ref="H1422:I1422"/>
    <mergeCell ref="J1422:L1422"/>
    <mergeCell ref="F1423:G1423"/>
    <mergeCell ref="H1423:I1423"/>
    <mergeCell ref="J1423:L1423"/>
    <mergeCell ref="F1419:G1419"/>
    <mergeCell ref="H1419:I1419"/>
    <mergeCell ref="J1419:L1419"/>
    <mergeCell ref="A1421:H1421"/>
    <mergeCell ref="F1404:G1404"/>
    <mergeCell ref="H1404:I1404"/>
    <mergeCell ref="J1404:L1404"/>
    <mergeCell ref="F1405:G1405"/>
    <mergeCell ref="H1405:I1405"/>
    <mergeCell ref="J1405:L1405"/>
    <mergeCell ref="F1415:G1415"/>
    <mergeCell ref="H1415:I1415"/>
    <mergeCell ref="J1415:L1415"/>
    <mergeCell ref="A1417:H1417"/>
    <mergeCell ref="F1418:G1418"/>
    <mergeCell ref="H1418:I1418"/>
    <mergeCell ref="J1418:L1418"/>
    <mergeCell ref="F1410:G1410"/>
    <mergeCell ref="H1410:I1410"/>
    <mergeCell ref="J1410:L1410"/>
    <mergeCell ref="A1412:H1412"/>
    <mergeCell ref="F1387:G1387"/>
    <mergeCell ref="H1387:I1387"/>
    <mergeCell ref="J1387:L1387"/>
    <mergeCell ref="A1389:H1389"/>
    <mergeCell ref="F1390:G1390"/>
    <mergeCell ref="H1390:I1390"/>
    <mergeCell ref="A1407:H1407"/>
    <mergeCell ref="F1408:G1408"/>
    <mergeCell ref="H1408:I1408"/>
    <mergeCell ref="J1408:L1408"/>
    <mergeCell ref="F1409:G1409"/>
    <mergeCell ref="H1409:I1409"/>
    <mergeCell ref="J1409:L1409"/>
    <mergeCell ref="A1402:H1402"/>
    <mergeCell ref="F1403:G1403"/>
    <mergeCell ref="H1403:I1403"/>
    <mergeCell ref="J1403:L1403"/>
    <mergeCell ref="F1378:G1378"/>
    <mergeCell ref="H1378:I1378"/>
    <mergeCell ref="J1378:L1378"/>
    <mergeCell ref="F1379:G1379"/>
    <mergeCell ref="H1379:I1379"/>
    <mergeCell ref="J1379:L1379"/>
    <mergeCell ref="J1390:L1390"/>
    <mergeCell ref="F1391:G1391"/>
    <mergeCell ref="H1391:I1391"/>
    <mergeCell ref="J1391:L1391"/>
    <mergeCell ref="F1392:G1392"/>
    <mergeCell ref="H1392:I1392"/>
    <mergeCell ref="J1392:L1392"/>
    <mergeCell ref="A1385:H1385"/>
    <mergeCell ref="F1386:G1386"/>
    <mergeCell ref="H1386:I1386"/>
    <mergeCell ref="J1386:L1386"/>
    <mergeCell ref="F1369:G1369"/>
    <mergeCell ref="H1369:I1369"/>
    <mergeCell ref="J1369:L1369"/>
    <mergeCell ref="A1371:H1371"/>
    <mergeCell ref="F1372:G1372"/>
    <mergeCell ref="H1372:I1372"/>
    <mergeCell ref="A1381:H1381"/>
    <mergeCell ref="F1382:G1382"/>
    <mergeCell ref="H1382:I1382"/>
    <mergeCell ref="J1382:L1382"/>
    <mergeCell ref="F1383:G1383"/>
    <mergeCell ref="H1383:I1383"/>
    <mergeCell ref="J1383:L1383"/>
    <mergeCell ref="A1376:H1376"/>
    <mergeCell ref="F1377:G1377"/>
    <mergeCell ref="H1377:I1377"/>
    <mergeCell ref="J1377:L1377"/>
    <mergeCell ref="A1353:H1353"/>
    <mergeCell ref="F1354:G1354"/>
    <mergeCell ref="H1354:I1354"/>
    <mergeCell ref="J1354:L1354"/>
    <mergeCell ref="F1355:G1355"/>
    <mergeCell ref="H1355:I1355"/>
    <mergeCell ref="J1372:L1372"/>
    <mergeCell ref="F1373:G1373"/>
    <mergeCell ref="H1373:I1373"/>
    <mergeCell ref="J1373:L1373"/>
    <mergeCell ref="F1374:G1374"/>
    <mergeCell ref="H1374:I1374"/>
    <mergeCell ref="J1374:L1374"/>
    <mergeCell ref="F1368:G1368"/>
    <mergeCell ref="H1368:I1368"/>
    <mergeCell ref="J1368:L1368"/>
    <mergeCell ref="F1343:G1343"/>
    <mergeCell ref="H1343:I1343"/>
    <mergeCell ref="J1343:L1343"/>
    <mergeCell ref="A1345:H1345"/>
    <mergeCell ref="F1346:G1346"/>
    <mergeCell ref="H1346:I1346"/>
    <mergeCell ref="J1346:L1346"/>
    <mergeCell ref="J1355:L1355"/>
    <mergeCell ref="F1356:G1356"/>
    <mergeCell ref="H1356:I1356"/>
    <mergeCell ref="J1356:L1356"/>
    <mergeCell ref="A1366:H1366"/>
    <mergeCell ref="F1367:G1367"/>
    <mergeCell ref="H1367:I1367"/>
    <mergeCell ref="J1367:L1367"/>
    <mergeCell ref="F1341:G1341"/>
    <mergeCell ref="H1341:I1341"/>
    <mergeCell ref="J1341:L1341"/>
    <mergeCell ref="F1342:G1342"/>
    <mergeCell ref="H1342:I1342"/>
    <mergeCell ref="J1342:L1342"/>
    <mergeCell ref="H1337:I1337"/>
    <mergeCell ref="J1337:L1337"/>
    <mergeCell ref="A1339:H1339"/>
    <mergeCell ref="F1340:G1340"/>
    <mergeCell ref="H1340:I1340"/>
    <mergeCell ref="J1340:L1340"/>
    <mergeCell ref="F1351:G1351"/>
    <mergeCell ref="H1351:I1351"/>
    <mergeCell ref="J1351:L1351"/>
    <mergeCell ref="F1335:G1335"/>
    <mergeCell ref="H1335:I1335"/>
    <mergeCell ref="J1335:L1335"/>
    <mergeCell ref="F1336:G1336"/>
    <mergeCell ref="H1336:I1336"/>
    <mergeCell ref="J1336:L1336"/>
    <mergeCell ref="F1337:G1337"/>
    <mergeCell ref="F1347:G1347"/>
    <mergeCell ref="H1347:I1347"/>
    <mergeCell ref="J1347:L1347"/>
    <mergeCell ref="A1349:H1349"/>
    <mergeCell ref="F1350:G1350"/>
    <mergeCell ref="H1350:I1350"/>
    <mergeCell ref="J1350:L1350"/>
    <mergeCell ref="A1332:H1332"/>
    <mergeCell ref="F1333:G1333"/>
    <mergeCell ref="H1333:I1333"/>
    <mergeCell ref="J1333:L1333"/>
    <mergeCell ref="F1334:G1334"/>
    <mergeCell ref="H1334:I1334"/>
    <mergeCell ref="J1334:L1334"/>
    <mergeCell ref="F1329:G1329"/>
    <mergeCell ref="H1329:I1329"/>
    <mergeCell ref="J1329:L1329"/>
    <mergeCell ref="F1330:G1330"/>
    <mergeCell ref="H1330:I1330"/>
    <mergeCell ref="J1330:L1330"/>
    <mergeCell ref="F1327:G1327"/>
    <mergeCell ref="H1327:I1327"/>
    <mergeCell ref="J1327:L1327"/>
    <mergeCell ref="F1328:G1328"/>
    <mergeCell ref="H1328:I1328"/>
    <mergeCell ref="J1328:L1328"/>
    <mergeCell ref="A1325:H1325"/>
    <mergeCell ref="F1326:G1326"/>
    <mergeCell ref="H1326:I1326"/>
    <mergeCell ref="J1326:L1326"/>
    <mergeCell ref="F1293:G1293"/>
    <mergeCell ref="H1293:I1293"/>
    <mergeCell ref="J1293:L1293"/>
    <mergeCell ref="A1295:H1295"/>
    <mergeCell ref="F1296:G1296"/>
    <mergeCell ref="H1296:I1296"/>
    <mergeCell ref="F1314:G1314"/>
    <mergeCell ref="H1314:I1314"/>
    <mergeCell ref="J1314:L1314"/>
    <mergeCell ref="F1315:G1315"/>
    <mergeCell ref="H1315:I1315"/>
    <mergeCell ref="J1315:L1315"/>
    <mergeCell ref="A1311:H1311"/>
    <mergeCell ref="F1312:G1312"/>
    <mergeCell ref="H1312:I1312"/>
    <mergeCell ref="J1312:L1312"/>
    <mergeCell ref="F1313:G1313"/>
    <mergeCell ref="H1313:I1313"/>
    <mergeCell ref="J1313:L1313"/>
    <mergeCell ref="F1309:G1309"/>
    <mergeCell ref="H1309:I1309"/>
    <mergeCell ref="J1309:L1309"/>
    <mergeCell ref="A1277:H1277"/>
    <mergeCell ref="F1278:G1278"/>
    <mergeCell ref="H1278:I1278"/>
    <mergeCell ref="J1278:L1278"/>
    <mergeCell ref="F1279:G1279"/>
    <mergeCell ref="H1279:I1279"/>
    <mergeCell ref="J1279:L1279"/>
    <mergeCell ref="J1296:L1296"/>
    <mergeCell ref="F1297:G1297"/>
    <mergeCell ref="H1297:I1297"/>
    <mergeCell ref="J1297:L1297"/>
    <mergeCell ref="A1307:H1307"/>
    <mergeCell ref="F1308:G1308"/>
    <mergeCell ref="H1308:I1308"/>
    <mergeCell ref="J1308:L1308"/>
    <mergeCell ref="F1292:G1292"/>
    <mergeCell ref="H1292:I1292"/>
    <mergeCell ref="J1292:L1292"/>
    <mergeCell ref="F1267:G1267"/>
    <mergeCell ref="H1267:I1267"/>
    <mergeCell ref="J1267:L1267"/>
    <mergeCell ref="A1269:H1269"/>
    <mergeCell ref="F1270:G1270"/>
    <mergeCell ref="H1270:I1270"/>
    <mergeCell ref="J1270:L1270"/>
    <mergeCell ref="F1280:G1280"/>
    <mergeCell ref="H1280:I1280"/>
    <mergeCell ref="J1280:L1280"/>
    <mergeCell ref="A1290:H1290"/>
    <mergeCell ref="F1291:G1291"/>
    <mergeCell ref="H1291:I1291"/>
    <mergeCell ref="J1291:L1291"/>
    <mergeCell ref="F1265:G1265"/>
    <mergeCell ref="H1265:I1265"/>
    <mergeCell ref="J1265:L1265"/>
    <mergeCell ref="F1266:G1266"/>
    <mergeCell ref="H1266:I1266"/>
    <mergeCell ref="J1266:L1266"/>
    <mergeCell ref="H1261:I1261"/>
    <mergeCell ref="J1261:L1261"/>
    <mergeCell ref="A1263:H1263"/>
    <mergeCell ref="F1264:G1264"/>
    <mergeCell ref="H1264:I1264"/>
    <mergeCell ref="J1264:L1264"/>
    <mergeCell ref="F1275:G1275"/>
    <mergeCell ref="H1275:I1275"/>
    <mergeCell ref="J1275:L1275"/>
    <mergeCell ref="F1259:G1259"/>
    <mergeCell ref="H1259:I1259"/>
    <mergeCell ref="J1259:L1259"/>
    <mergeCell ref="F1260:G1260"/>
    <mergeCell ref="H1260:I1260"/>
    <mergeCell ref="J1260:L1260"/>
    <mergeCell ref="F1261:G1261"/>
    <mergeCell ref="F1271:G1271"/>
    <mergeCell ref="H1271:I1271"/>
    <mergeCell ref="J1271:L1271"/>
    <mergeCell ref="A1273:H1273"/>
    <mergeCell ref="F1274:G1274"/>
    <mergeCell ref="H1274:I1274"/>
    <mergeCell ref="J1274:L1274"/>
    <mergeCell ref="A1258:H1258"/>
    <mergeCell ref="A1232:H1232"/>
    <mergeCell ref="F1233:G1233"/>
    <mergeCell ref="H1233:I1233"/>
    <mergeCell ref="J1233:L1233"/>
    <mergeCell ref="F1234:G1234"/>
    <mergeCell ref="H1234:I1234"/>
    <mergeCell ref="A1253:H1253"/>
    <mergeCell ref="F1254:G1254"/>
    <mergeCell ref="H1254:I1254"/>
    <mergeCell ref="J1254:L1254"/>
    <mergeCell ref="F1255:G1255"/>
    <mergeCell ref="H1255:I1255"/>
    <mergeCell ref="J1255:L1255"/>
    <mergeCell ref="F1242:G1242"/>
    <mergeCell ref="H1242:I1242"/>
    <mergeCell ref="J1242:L1242"/>
    <mergeCell ref="F1243:G1243"/>
    <mergeCell ref="H1243:I1243"/>
    <mergeCell ref="J1243:L1243"/>
    <mergeCell ref="F1223:G1223"/>
    <mergeCell ref="H1223:I1223"/>
    <mergeCell ref="J1223:L1223"/>
    <mergeCell ref="F1224:G1224"/>
    <mergeCell ref="H1224:I1224"/>
    <mergeCell ref="J1224:L1224"/>
    <mergeCell ref="J1234:L1234"/>
    <mergeCell ref="A1236:H1236"/>
    <mergeCell ref="F1237:G1237"/>
    <mergeCell ref="H1237:I1237"/>
    <mergeCell ref="J1237:L1237"/>
    <mergeCell ref="F1238:G1238"/>
    <mergeCell ref="H1238:I1238"/>
    <mergeCell ref="J1238:L1238"/>
    <mergeCell ref="F1256:G1256"/>
    <mergeCell ref="H1256:I1256"/>
    <mergeCell ref="J1256:L1256"/>
    <mergeCell ref="F1229:G1229"/>
    <mergeCell ref="H1229:I1229"/>
    <mergeCell ref="J1229:L1229"/>
    <mergeCell ref="F1230:G1230"/>
    <mergeCell ref="H1230:I1230"/>
    <mergeCell ref="J1230:L1230"/>
    <mergeCell ref="F1225:G1225"/>
    <mergeCell ref="H1225:I1225"/>
    <mergeCell ref="J1225:L1225"/>
    <mergeCell ref="A1227:H1227"/>
    <mergeCell ref="F1228:G1228"/>
    <mergeCell ref="H1228:I1228"/>
    <mergeCell ref="J1228:L1228"/>
    <mergeCell ref="A1240:H1240"/>
    <mergeCell ref="F1241:G1241"/>
    <mergeCell ref="H1241:I1241"/>
    <mergeCell ref="J1241:L1241"/>
    <mergeCell ref="A1222:H1222"/>
    <mergeCell ref="F1189:G1189"/>
    <mergeCell ref="H1189:I1189"/>
    <mergeCell ref="J1189:L1189"/>
    <mergeCell ref="F1190:G1190"/>
    <mergeCell ref="H1190:I1190"/>
    <mergeCell ref="J1190:L1190"/>
    <mergeCell ref="A1217:H1217"/>
    <mergeCell ref="F1218:G1218"/>
    <mergeCell ref="H1218:I1218"/>
    <mergeCell ref="J1218:L1218"/>
    <mergeCell ref="F1219:G1219"/>
    <mergeCell ref="H1219:I1219"/>
    <mergeCell ref="J1219:L1219"/>
    <mergeCell ref="F1206:G1206"/>
    <mergeCell ref="H1206:I1206"/>
    <mergeCell ref="J1206:L1206"/>
    <mergeCell ref="F1207:G1207"/>
    <mergeCell ref="H1207:I1207"/>
    <mergeCell ref="J1207:L1207"/>
    <mergeCell ref="A1205:H1205"/>
    <mergeCell ref="A1179:H1179"/>
    <mergeCell ref="F1180:G1180"/>
    <mergeCell ref="H1180:I1180"/>
    <mergeCell ref="J1180:L1180"/>
    <mergeCell ref="F1181:G1181"/>
    <mergeCell ref="H1181:I1181"/>
    <mergeCell ref="A1200:H1200"/>
    <mergeCell ref="F1201:G1201"/>
    <mergeCell ref="H1201:I1201"/>
    <mergeCell ref="J1201:L1201"/>
    <mergeCell ref="F1202:G1202"/>
    <mergeCell ref="H1202:I1202"/>
    <mergeCell ref="J1202:L1202"/>
    <mergeCell ref="F1220:G1220"/>
    <mergeCell ref="H1220:I1220"/>
    <mergeCell ref="J1220:L1220"/>
    <mergeCell ref="F1170:G1170"/>
    <mergeCell ref="H1170:I1170"/>
    <mergeCell ref="J1170:L1170"/>
    <mergeCell ref="F1171:G1171"/>
    <mergeCell ref="H1171:I1171"/>
    <mergeCell ref="J1171:L1171"/>
    <mergeCell ref="J1181:L1181"/>
    <mergeCell ref="A1183:H1183"/>
    <mergeCell ref="F1184:G1184"/>
    <mergeCell ref="H1184:I1184"/>
    <mergeCell ref="J1184:L1184"/>
    <mergeCell ref="F1185:G1185"/>
    <mergeCell ref="H1185:I1185"/>
    <mergeCell ref="J1185:L1185"/>
    <mergeCell ref="F1203:G1203"/>
    <mergeCell ref="H1203:I1203"/>
    <mergeCell ref="J1203:L1203"/>
    <mergeCell ref="F1176:G1176"/>
    <mergeCell ref="H1176:I1176"/>
    <mergeCell ref="J1176:L1176"/>
    <mergeCell ref="F1177:G1177"/>
    <mergeCell ref="H1177:I1177"/>
    <mergeCell ref="J1177:L1177"/>
    <mergeCell ref="F1172:G1172"/>
    <mergeCell ref="H1172:I1172"/>
    <mergeCell ref="J1172:L1172"/>
    <mergeCell ref="A1174:H1174"/>
    <mergeCell ref="F1175:G1175"/>
    <mergeCell ref="H1175:I1175"/>
    <mergeCell ref="J1175:L1175"/>
    <mergeCell ref="A1187:H1187"/>
    <mergeCell ref="F1188:G1188"/>
    <mergeCell ref="H1188:I1188"/>
    <mergeCell ref="J1188:L1188"/>
    <mergeCell ref="F1167:G1167"/>
    <mergeCell ref="H1167:I1167"/>
    <mergeCell ref="J1167:L1167"/>
    <mergeCell ref="A1169:H1169"/>
    <mergeCell ref="F1144:G1144"/>
    <mergeCell ref="H1144:I1144"/>
    <mergeCell ref="J1144:L1144"/>
    <mergeCell ref="F1145:G1145"/>
    <mergeCell ref="H1145:I1145"/>
    <mergeCell ref="J1145:L1145"/>
    <mergeCell ref="A1164:H1164"/>
    <mergeCell ref="F1165:G1165"/>
    <mergeCell ref="H1165:I1165"/>
    <mergeCell ref="J1165:L1165"/>
    <mergeCell ref="F1166:G1166"/>
    <mergeCell ref="H1166:I1166"/>
    <mergeCell ref="J1166:L1166"/>
    <mergeCell ref="F1153:G1153"/>
    <mergeCell ref="H1153:I1153"/>
    <mergeCell ref="J1153:L1153"/>
    <mergeCell ref="F1154:G1154"/>
    <mergeCell ref="H1154:I1154"/>
    <mergeCell ref="J1154:L1154"/>
    <mergeCell ref="A1151:H1151"/>
    <mergeCell ref="F1152:G1152"/>
    <mergeCell ref="H1152:I1152"/>
    <mergeCell ref="J1152:L1152"/>
    <mergeCell ref="F1135:G1135"/>
    <mergeCell ref="H1135:I1135"/>
    <mergeCell ref="J1135:L1135"/>
    <mergeCell ref="F1136:G1136"/>
    <mergeCell ref="H1136:I1136"/>
    <mergeCell ref="J1136:L1136"/>
    <mergeCell ref="A1147:H1147"/>
    <mergeCell ref="F1148:G1148"/>
    <mergeCell ref="H1148:I1148"/>
    <mergeCell ref="J1148:L1148"/>
    <mergeCell ref="F1149:G1149"/>
    <mergeCell ref="H1149:I1149"/>
    <mergeCell ref="J1149:L1149"/>
    <mergeCell ref="F1141:G1141"/>
    <mergeCell ref="H1141:I1141"/>
    <mergeCell ref="J1141:L1141"/>
    <mergeCell ref="A1143:H1143"/>
    <mergeCell ref="F1118:G1118"/>
    <mergeCell ref="H1118:I1118"/>
    <mergeCell ref="J1118:L1118"/>
    <mergeCell ref="A1128:H1128"/>
    <mergeCell ref="F1129:G1129"/>
    <mergeCell ref="H1129:I1129"/>
    <mergeCell ref="A1138:H1138"/>
    <mergeCell ref="F1139:G1139"/>
    <mergeCell ref="H1139:I1139"/>
    <mergeCell ref="J1139:L1139"/>
    <mergeCell ref="F1140:G1140"/>
    <mergeCell ref="H1140:I1140"/>
    <mergeCell ref="J1140:L1140"/>
    <mergeCell ref="A1133:H1133"/>
    <mergeCell ref="F1134:G1134"/>
    <mergeCell ref="H1134:I1134"/>
    <mergeCell ref="J1134:L1134"/>
    <mergeCell ref="A1110:H1110"/>
    <mergeCell ref="F1111:G1111"/>
    <mergeCell ref="H1111:I1111"/>
    <mergeCell ref="J1111:L1111"/>
    <mergeCell ref="F1112:G1112"/>
    <mergeCell ref="H1112:I1112"/>
    <mergeCell ref="J1129:L1129"/>
    <mergeCell ref="F1130:G1130"/>
    <mergeCell ref="H1130:I1130"/>
    <mergeCell ref="J1130:L1130"/>
    <mergeCell ref="F1131:G1131"/>
    <mergeCell ref="H1131:I1131"/>
    <mergeCell ref="J1131:L1131"/>
    <mergeCell ref="A1116:H1116"/>
    <mergeCell ref="F1117:G1117"/>
    <mergeCell ref="H1117:I1117"/>
    <mergeCell ref="J1117:L1117"/>
    <mergeCell ref="A1093:H1093"/>
    <mergeCell ref="F1094:G1094"/>
    <mergeCell ref="H1094:I1094"/>
    <mergeCell ref="J1094:L1094"/>
    <mergeCell ref="F1095:G1095"/>
    <mergeCell ref="H1095:I1095"/>
    <mergeCell ref="J1112:L1112"/>
    <mergeCell ref="F1113:G1113"/>
    <mergeCell ref="H1113:I1113"/>
    <mergeCell ref="J1113:L1113"/>
    <mergeCell ref="F1114:G1114"/>
    <mergeCell ref="H1114:I1114"/>
    <mergeCell ref="J1114:L1114"/>
    <mergeCell ref="F1100:G1100"/>
    <mergeCell ref="H1100:I1100"/>
    <mergeCell ref="J1100:L1100"/>
    <mergeCell ref="A1076:H1076"/>
    <mergeCell ref="F1077:G1077"/>
    <mergeCell ref="H1077:I1077"/>
    <mergeCell ref="J1077:L1077"/>
    <mergeCell ref="F1078:G1078"/>
    <mergeCell ref="H1078:I1078"/>
    <mergeCell ref="J1078:L1078"/>
    <mergeCell ref="J1095:L1095"/>
    <mergeCell ref="F1096:G1096"/>
    <mergeCell ref="H1096:I1096"/>
    <mergeCell ref="J1096:L1096"/>
    <mergeCell ref="A1098:H1098"/>
    <mergeCell ref="F1099:G1099"/>
    <mergeCell ref="H1099:I1099"/>
    <mergeCell ref="J1099:L1099"/>
    <mergeCell ref="F1073:G1073"/>
    <mergeCell ref="H1073:I1073"/>
    <mergeCell ref="J1073:L1073"/>
    <mergeCell ref="F1074:G1074"/>
    <mergeCell ref="H1074:I1074"/>
    <mergeCell ref="J1074:L1074"/>
    <mergeCell ref="H1069:I1069"/>
    <mergeCell ref="J1069:L1069"/>
    <mergeCell ref="F1070:G1070"/>
    <mergeCell ref="H1070:I1070"/>
    <mergeCell ref="J1070:L1070"/>
    <mergeCell ref="A1072:H1072"/>
    <mergeCell ref="F1083:G1083"/>
    <mergeCell ref="H1083:I1083"/>
    <mergeCell ref="J1083:L1083"/>
    <mergeCell ref="F1067:G1067"/>
    <mergeCell ref="H1067:I1067"/>
    <mergeCell ref="J1067:L1067"/>
    <mergeCell ref="F1068:G1068"/>
    <mergeCell ref="H1068:I1068"/>
    <mergeCell ref="J1068:L1068"/>
    <mergeCell ref="F1069:G1069"/>
    <mergeCell ref="A1080:H1080"/>
    <mergeCell ref="F1081:G1081"/>
    <mergeCell ref="H1081:I1081"/>
    <mergeCell ref="J1081:L1081"/>
    <mergeCell ref="F1082:G1082"/>
    <mergeCell ref="H1082:I1082"/>
    <mergeCell ref="J1082:L1082"/>
    <mergeCell ref="F1064:G1064"/>
    <mergeCell ref="H1064:I1064"/>
    <mergeCell ref="J1064:L1064"/>
    <mergeCell ref="A1066:H1066"/>
    <mergeCell ref="F1042:G1042"/>
    <mergeCell ref="H1042:I1042"/>
    <mergeCell ref="J1042:L1042"/>
    <mergeCell ref="A1052:H1052"/>
    <mergeCell ref="F1053:G1053"/>
    <mergeCell ref="H1053:I1053"/>
    <mergeCell ref="F1062:G1062"/>
    <mergeCell ref="H1062:I1062"/>
    <mergeCell ref="J1062:L1062"/>
    <mergeCell ref="F1063:G1063"/>
    <mergeCell ref="H1063:I1063"/>
    <mergeCell ref="J1063:L1063"/>
    <mergeCell ref="A1059:H1059"/>
    <mergeCell ref="F1060:G1060"/>
    <mergeCell ref="H1060:I1060"/>
    <mergeCell ref="J1060:L1060"/>
    <mergeCell ref="F1061:G1061"/>
    <mergeCell ref="H1061:I1061"/>
    <mergeCell ref="J1061:L1061"/>
    <mergeCell ref="J1040:L1040"/>
    <mergeCell ref="F1033:G1033"/>
    <mergeCell ref="H1033:I1033"/>
    <mergeCell ref="J1033:L1033"/>
    <mergeCell ref="A1035:H1035"/>
    <mergeCell ref="F1036:G1036"/>
    <mergeCell ref="H1036:I1036"/>
    <mergeCell ref="J1036:L1036"/>
    <mergeCell ref="F1056:G1056"/>
    <mergeCell ref="H1056:I1056"/>
    <mergeCell ref="J1056:L1056"/>
    <mergeCell ref="F1057:G1057"/>
    <mergeCell ref="H1057:I1057"/>
    <mergeCell ref="J1057:L1057"/>
    <mergeCell ref="J1053:L1053"/>
    <mergeCell ref="F1054:G1054"/>
    <mergeCell ref="H1054:I1054"/>
    <mergeCell ref="J1054:L1054"/>
    <mergeCell ref="F1055:G1055"/>
    <mergeCell ref="H1055:I1055"/>
    <mergeCell ref="J1055:L1055"/>
    <mergeCell ref="A1031:H1031"/>
    <mergeCell ref="F1032:G1032"/>
    <mergeCell ref="H1032:I1032"/>
    <mergeCell ref="J1032:L1032"/>
    <mergeCell ref="F1007:G1007"/>
    <mergeCell ref="H1007:I1007"/>
    <mergeCell ref="J1007:L1007"/>
    <mergeCell ref="A1017:H1017"/>
    <mergeCell ref="F1018:G1018"/>
    <mergeCell ref="H1018:I1018"/>
    <mergeCell ref="F1028:G1028"/>
    <mergeCell ref="H1028:I1028"/>
    <mergeCell ref="J1028:L1028"/>
    <mergeCell ref="F1029:G1029"/>
    <mergeCell ref="H1029:I1029"/>
    <mergeCell ref="J1029:L1029"/>
    <mergeCell ref="F1041:G1041"/>
    <mergeCell ref="H1041:I1041"/>
    <mergeCell ref="J1041:L1041"/>
    <mergeCell ref="F1024:G1024"/>
    <mergeCell ref="H1024:I1024"/>
    <mergeCell ref="J1024:L1024"/>
    <mergeCell ref="F1025:G1025"/>
    <mergeCell ref="H1025:I1025"/>
    <mergeCell ref="J1025:L1025"/>
    <mergeCell ref="A1027:H1027"/>
    <mergeCell ref="F1037:G1037"/>
    <mergeCell ref="H1037:I1037"/>
    <mergeCell ref="J1037:L1037"/>
    <mergeCell ref="A1039:H1039"/>
    <mergeCell ref="F1040:G1040"/>
    <mergeCell ref="H1040:I1040"/>
    <mergeCell ref="A1022:H1022"/>
    <mergeCell ref="F1023:G1023"/>
    <mergeCell ref="H1023:I1023"/>
    <mergeCell ref="J1023:L1023"/>
    <mergeCell ref="F998:G998"/>
    <mergeCell ref="H998:I998"/>
    <mergeCell ref="J998:L998"/>
    <mergeCell ref="A1000:H1000"/>
    <mergeCell ref="F1001:G1001"/>
    <mergeCell ref="H1001:I1001"/>
    <mergeCell ref="J1018:L1018"/>
    <mergeCell ref="F1019:G1019"/>
    <mergeCell ref="H1019:I1019"/>
    <mergeCell ref="J1019:L1019"/>
    <mergeCell ref="F1020:G1020"/>
    <mergeCell ref="H1020:I1020"/>
    <mergeCell ref="J1020:L1020"/>
    <mergeCell ref="F981:G981"/>
    <mergeCell ref="H981:I981"/>
    <mergeCell ref="J981:L981"/>
    <mergeCell ref="A983:H983"/>
    <mergeCell ref="F984:G984"/>
    <mergeCell ref="H984:I984"/>
    <mergeCell ref="F993:G993"/>
    <mergeCell ref="H993:I993"/>
    <mergeCell ref="J993:L993"/>
    <mergeCell ref="F994:G994"/>
    <mergeCell ref="H994:I994"/>
    <mergeCell ref="J994:L994"/>
    <mergeCell ref="F1006:G1006"/>
    <mergeCell ref="H1006:I1006"/>
    <mergeCell ref="J1006:L1006"/>
    <mergeCell ref="A990:H990"/>
    <mergeCell ref="F991:G991"/>
    <mergeCell ref="H991:I991"/>
    <mergeCell ref="J991:L991"/>
    <mergeCell ref="F992:G992"/>
    <mergeCell ref="H992:I992"/>
    <mergeCell ref="J992:L992"/>
    <mergeCell ref="J1001:L1001"/>
    <mergeCell ref="F1002:G1002"/>
    <mergeCell ref="H1002:I1002"/>
    <mergeCell ref="J1002:L1002"/>
    <mergeCell ref="A1004:H1004"/>
    <mergeCell ref="F1005:G1005"/>
    <mergeCell ref="H1005:I1005"/>
    <mergeCell ref="J1005:L1005"/>
    <mergeCell ref="F987:G987"/>
    <mergeCell ref="H987:I987"/>
    <mergeCell ref="J987:L987"/>
    <mergeCell ref="F988:G988"/>
    <mergeCell ref="H988:I988"/>
    <mergeCell ref="J988:L988"/>
    <mergeCell ref="J984:L984"/>
    <mergeCell ref="F985:G985"/>
    <mergeCell ref="H985:I985"/>
    <mergeCell ref="J985:L985"/>
    <mergeCell ref="F986:G986"/>
    <mergeCell ref="H986:I986"/>
    <mergeCell ref="J986:L986"/>
    <mergeCell ref="A996:H996"/>
    <mergeCell ref="F997:G997"/>
    <mergeCell ref="H997:I997"/>
    <mergeCell ref="J997:L997"/>
    <mergeCell ref="F979:G979"/>
    <mergeCell ref="H979:I979"/>
    <mergeCell ref="J979:L979"/>
    <mergeCell ref="F980:G980"/>
    <mergeCell ref="H980:I980"/>
    <mergeCell ref="J980:L980"/>
    <mergeCell ref="A976:H976"/>
    <mergeCell ref="F977:G977"/>
    <mergeCell ref="H977:I977"/>
    <mergeCell ref="J977:L977"/>
    <mergeCell ref="F978:G978"/>
    <mergeCell ref="H978:I978"/>
    <mergeCell ref="J978:L978"/>
    <mergeCell ref="F965:G965"/>
    <mergeCell ref="H965:I965"/>
    <mergeCell ref="J965:L965"/>
    <mergeCell ref="F966:G966"/>
    <mergeCell ref="H966:I966"/>
    <mergeCell ref="J966:L966"/>
    <mergeCell ref="F946:G946"/>
    <mergeCell ref="H946:I946"/>
    <mergeCell ref="J946:L946"/>
    <mergeCell ref="F947:G947"/>
    <mergeCell ref="H947:I947"/>
    <mergeCell ref="J947:L947"/>
    <mergeCell ref="A959:H959"/>
    <mergeCell ref="F960:G960"/>
    <mergeCell ref="H960:I960"/>
    <mergeCell ref="J960:L960"/>
    <mergeCell ref="F961:G961"/>
    <mergeCell ref="H961:I961"/>
    <mergeCell ref="J961:L961"/>
    <mergeCell ref="A955:H955"/>
    <mergeCell ref="F956:G956"/>
    <mergeCell ref="H956:I956"/>
    <mergeCell ref="J956:L956"/>
    <mergeCell ref="F957:G957"/>
    <mergeCell ref="H957:I957"/>
    <mergeCell ref="J957:L957"/>
    <mergeCell ref="F952:G952"/>
    <mergeCell ref="H952:I952"/>
    <mergeCell ref="J952:L952"/>
    <mergeCell ref="F953:G953"/>
    <mergeCell ref="H953:I953"/>
    <mergeCell ref="J953:L953"/>
    <mergeCell ref="F948:G948"/>
    <mergeCell ref="H948:I948"/>
    <mergeCell ref="J948:L948"/>
    <mergeCell ref="A950:H950"/>
    <mergeCell ref="F951:G951"/>
    <mergeCell ref="H951:I951"/>
    <mergeCell ref="J951:L951"/>
    <mergeCell ref="A963:H963"/>
    <mergeCell ref="F964:G964"/>
    <mergeCell ref="H964:I964"/>
    <mergeCell ref="J964:L964"/>
    <mergeCell ref="A945:H945"/>
    <mergeCell ref="A919:H919"/>
    <mergeCell ref="F920:G920"/>
    <mergeCell ref="H920:I920"/>
    <mergeCell ref="J920:L920"/>
    <mergeCell ref="F921:G921"/>
    <mergeCell ref="H921:I921"/>
    <mergeCell ref="A940:H940"/>
    <mergeCell ref="F941:G941"/>
    <mergeCell ref="H941:I941"/>
    <mergeCell ref="J941:L941"/>
    <mergeCell ref="F942:G942"/>
    <mergeCell ref="H942:I942"/>
    <mergeCell ref="J942:L942"/>
    <mergeCell ref="F929:G929"/>
    <mergeCell ref="H929:I929"/>
    <mergeCell ref="J929:L929"/>
    <mergeCell ref="F930:G930"/>
    <mergeCell ref="H930:I930"/>
    <mergeCell ref="J930:L930"/>
    <mergeCell ref="F910:G910"/>
    <mergeCell ref="H910:I910"/>
    <mergeCell ref="J910:L910"/>
    <mergeCell ref="F911:G911"/>
    <mergeCell ref="H911:I911"/>
    <mergeCell ref="J911:L911"/>
    <mergeCell ref="J921:L921"/>
    <mergeCell ref="A923:H923"/>
    <mergeCell ref="F924:G924"/>
    <mergeCell ref="H924:I924"/>
    <mergeCell ref="J924:L924"/>
    <mergeCell ref="F925:G925"/>
    <mergeCell ref="H925:I925"/>
    <mergeCell ref="J925:L925"/>
    <mergeCell ref="F943:G943"/>
    <mergeCell ref="H943:I943"/>
    <mergeCell ref="J943:L943"/>
    <mergeCell ref="F916:G916"/>
    <mergeCell ref="H916:I916"/>
    <mergeCell ref="J916:L916"/>
    <mergeCell ref="F917:G917"/>
    <mergeCell ref="H917:I917"/>
    <mergeCell ref="J917:L917"/>
    <mergeCell ref="F912:G912"/>
    <mergeCell ref="H912:I912"/>
    <mergeCell ref="J912:L912"/>
    <mergeCell ref="A914:H914"/>
    <mergeCell ref="F915:G915"/>
    <mergeCell ref="H915:I915"/>
    <mergeCell ref="J915:L915"/>
    <mergeCell ref="A927:H927"/>
    <mergeCell ref="F928:G928"/>
    <mergeCell ref="H928:I928"/>
    <mergeCell ref="J928:L928"/>
    <mergeCell ref="F907:G907"/>
    <mergeCell ref="H907:I907"/>
    <mergeCell ref="J907:L907"/>
    <mergeCell ref="A909:H909"/>
    <mergeCell ref="F876:G876"/>
    <mergeCell ref="H876:I876"/>
    <mergeCell ref="J876:L876"/>
    <mergeCell ref="F877:G877"/>
    <mergeCell ref="H877:I877"/>
    <mergeCell ref="J877:L877"/>
    <mergeCell ref="A904:H904"/>
    <mergeCell ref="F905:G905"/>
    <mergeCell ref="H905:I905"/>
    <mergeCell ref="J905:L905"/>
    <mergeCell ref="F906:G906"/>
    <mergeCell ref="H906:I906"/>
    <mergeCell ref="J906:L906"/>
    <mergeCell ref="F893:G893"/>
    <mergeCell ref="H893:I893"/>
    <mergeCell ref="J893:L893"/>
    <mergeCell ref="F894:G894"/>
    <mergeCell ref="H894:I894"/>
    <mergeCell ref="J894:L894"/>
    <mergeCell ref="F890:G890"/>
    <mergeCell ref="H890:I890"/>
    <mergeCell ref="J890:L890"/>
    <mergeCell ref="A892:H892"/>
    <mergeCell ref="F859:G859"/>
    <mergeCell ref="H859:I859"/>
    <mergeCell ref="J859:L859"/>
    <mergeCell ref="A869:H869"/>
    <mergeCell ref="F870:G870"/>
    <mergeCell ref="H870:I870"/>
    <mergeCell ref="A887:H887"/>
    <mergeCell ref="F888:G888"/>
    <mergeCell ref="H888:I888"/>
    <mergeCell ref="J888:L888"/>
    <mergeCell ref="F889:G889"/>
    <mergeCell ref="H889:I889"/>
    <mergeCell ref="J889:L889"/>
    <mergeCell ref="H857:I857"/>
    <mergeCell ref="J857:L857"/>
    <mergeCell ref="F873:G873"/>
    <mergeCell ref="H873:I873"/>
    <mergeCell ref="J873:L873"/>
    <mergeCell ref="A875:H875"/>
    <mergeCell ref="F850:G850"/>
    <mergeCell ref="H850:I850"/>
    <mergeCell ref="J850:L850"/>
    <mergeCell ref="A852:H852"/>
    <mergeCell ref="F853:G853"/>
    <mergeCell ref="H853:I853"/>
    <mergeCell ref="J870:L870"/>
    <mergeCell ref="F871:G871"/>
    <mergeCell ref="H871:I871"/>
    <mergeCell ref="J871:L871"/>
    <mergeCell ref="F872:G872"/>
    <mergeCell ref="H872:I872"/>
    <mergeCell ref="J872:L872"/>
    <mergeCell ref="A848:H848"/>
    <mergeCell ref="F849:G849"/>
    <mergeCell ref="H849:I849"/>
    <mergeCell ref="J849:L849"/>
    <mergeCell ref="F824:G824"/>
    <mergeCell ref="H824:I824"/>
    <mergeCell ref="J824:L824"/>
    <mergeCell ref="A834:H834"/>
    <mergeCell ref="F835:G835"/>
    <mergeCell ref="H835:I835"/>
    <mergeCell ref="F845:G845"/>
    <mergeCell ref="H845:I845"/>
    <mergeCell ref="J845:L845"/>
    <mergeCell ref="F846:G846"/>
    <mergeCell ref="H846:I846"/>
    <mergeCell ref="J846:L846"/>
    <mergeCell ref="F858:G858"/>
    <mergeCell ref="H858:I858"/>
    <mergeCell ref="J858:L858"/>
    <mergeCell ref="F841:G841"/>
    <mergeCell ref="H841:I841"/>
    <mergeCell ref="J841:L841"/>
    <mergeCell ref="F842:G842"/>
    <mergeCell ref="H842:I842"/>
    <mergeCell ref="J842:L842"/>
    <mergeCell ref="A844:H844"/>
    <mergeCell ref="J853:L853"/>
    <mergeCell ref="F854:G854"/>
    <mergeCell ref="H854:I854"/>
    <mergeCell ref="J854:L854"/>
    <mergeCell ref="A856:H856"/>
    <mergeCell ref="F857:G857"/>
    <mergeCell ref="A839:H839"/>
    <mergeCell ref="F840:G840"/>
    <mergeCell ref="H840:I840"/>
    <mergeCell ref="J840:L840"/>
    <mergeCell ref="F807:G807"/>
    <mergeCell ref="H807:I807"/>
    <mergeCell ref="J807:L807"/>
    <mergeCell ref="A817:H817"/>
    <mergeCell ref="F818:G818"/>
    <mergeCell ref="H818:I818"/>
    <mergeCell ref="J835:L835"/>
    <mergeCell ref="F836:G836"/>
    <mergeCell ref="H836:I836"/>
    <mergeCell ref="J836:L836"/>
    <mergeCell ref="F837:G837"/>
    <mergeCell ref="H837:I837"/>
    <mergeCell ref="J837:L837"/>
    <mergeCell ref="J805:L805"/>
    <mergeCell ref="A822:H822"/>
    <mergeCell ref="F823:G823"/>
    <mergeCell ref="H823:I823"/>
    <mergeCell ref="J823:L823"/>
    <mergeCell ref="F798:G798"/>
    <mergeCell ref="H798:I798"/>
    <mergeCell ref="J798:L798"/>
    <mergeCell ref="A800:H800"/>
    <mergeCell ref="F801:G801"/>
    <mergeCell ref="H801:I801"/>
    <mergeCell ref="J818:L818"/>
    <mergeCell ref="F819:G819"/>
    <mergeCell ref="H819:I819"/>
    <mergeCell ref="J819:L819"/>
    <mergeCell ref="F820:G820"/>
    <mergeCell ref="H820:I820"/>
    <mergeCell ref="J820:L820"/>
    <mergeCell ref="F797:G797"/>
    <mergeCell ref="H797:I797"/>
    <mergeCell ref="J797:L797"/>
    <mergeCell ref="F783:G783"/>
    <mergeCell ref="H783:I783"/>
    <mergeCell ref="J783:L783"/>
    <mergeCell ref="F784:G784"/>
    <mergeCell ref="H784:I784"/>
    <mergeCell ref="J784:L784"/>
    <mergeCell ref="F793:G793"/>
    <mergeCell ref="H793:I793"/>
    <mergeCell ref="J793:L793"/>
    <mergeCell ref="F794:G794"/>
    <mergeCell ref="H794:I794"/>
    <mergeCell ref="J794:L794"/>
    <mergeCell ref="F806:G806"/>
    <mergeCell ref="H806:I806"/>
    <mergeCell ref="J806:L806"/>
    <mergeCell ref="A790:H790"/>
    <mergeCell ref="F791:G791"/>
    <mergeCell ref="H791:I791"/>
    <mergeCell ref="J791:L791"/>
    <mergeCell ref="F792:G792"/>
    <mergeCell ref="H792:I792"/>
    <mergeCell ref="J792:L792"/>
    <mergeCell ref="J801:L801"/>
    <mergeCell ref="F802:G802"/>
    <mergeCell ref="H802:I802"/>
    <mergeCell ref="J802:L802"/>
    <mergeCell ref="A804:H804"/>
    <mergeCell ref="F805:G805"/>
    <mergeCell ref="H805:I805"/>
    <mergeCell ref="J766:L766"/>
    <mergeCell ref="F767:G767"/>
    <mergeCell ref="H767:I767"/>
    <mergeCell ref="J767:L767"/>
    <mergeCell ref="F787:G787"/>
    <mergeCell ref="H787:I787"/>
    <mergeCell ref="J787:L787"/>
    <mergeCell ref="F788:G788"/>
    <mergeCell ref="H788:I788"/>
    <mergeCell ref="J788:L788"/>
    <mergeCell ref="F785:G785"/>
    <mergeCell ref="H785:I785"/>
    <mergeCell ref="J785:L785"/>
    <mergeCell ref="F786:G786"/>
    <mergeCell ref="H786:I786"/>
    <mergeCell ref="J786:L786"/>
    <mergeCell ref="A796:H796"/>
    <mergeCell ref="F749:G749"/>
    <mergeCell ref="H749:I749"/>
    <mergeCell ref="J749:L749"/>
    <mergeCell ref="F750:G750"/>
    <mergeCell ref="H750:I750"/>
    <mergeCell ref="J750:L750"/>
    <mergeCell ref="F759:G759"/>
    <mergeCell ref="H759:I759"/>
    <mergeCell ref="J759:L759"/>
    <mergeCell ref="A761:H761"/>
    <mergeCell ref="F762:G762"/>
    <mergeCell ref="H762:I762"/>
    <mergeCell ref="J762:L762"/>
    <mergeCell ref="F772:G772"/>
    <mergeCell ref="H772:I772"/>
    <mergeCell ref="J772:L772"/>
    <mergeCell ref="A782:H782"/>
    <mergeCell ref="F757:G757"/>
    <mergeCell ref="H757:I757"/>
    <mergeCell ref="J757:L757"/>
    <mergeCell ref="F758:G758"/>
    <mergeCell ref="H758:I758"/>
    <mergeCell ref="J758:L758"/>
    <mergeCell ref="A769:H769"/>
    <mergeCell ref="F770:G770"/>
    <mergeCell ref="H770:I770"/>
    <mergeCell ref="J770:L770"/>
    <mergeCell ref="F771:G771"/>
    <mergeCell ref="H771:I771"/>
    <mergeCell ref="J771:L771"/>
    <mergeCell ref="F766:G766"/>
    <mergeCell ref="H766:I766"/>
    <mergeCell ref="F755:G755"/>
    <mergeCell ref="H755:I755"/>
    <mergeCell ref="J755:L755"/>
    <mergeCell ref="F756:G756"/>
    <mergeCell ref="H756:I756"/>
    <mergeCell ref="J756:L756"/>
    <mergeCell ref="F751:G751"/>
    <mergeCell ref="H751:I751"/>
    <mergeCell ref="J751:L751"/>
    <mergeCell ref="A753:H753"/>
    <mergeCell ref="F754:G754"/>
    <mergeCell ref="H754:I754"/>
    <mergeCell ref="J754:L754"/>
    <mergeCell ref="F763:G763"/>
    <mergeCell ref="H763:I763"/>
    <mergeCell ref="J763:L763"/>
    <mergeCell ref="A765:H765"/>
    <mergeCell ref="A748:H748"/>
    <mergeCell ref="A722:H722"/>
    <mergeCell ref="F723:G723"/>
    <mergeCell ref="H723:I723"/>
    <mergeCell ref="J723:L723"/>
    <mergeCell ref="F724:G724"/>
    <mergeCell ref="H724:I724"/>
    <mergeCell ref="A743:H743"/>
    <mergeCell ref="F744:G744"/>
    <mergeCell ref="H744:I744"/>
    <mergeCell ref="J744:L744"/>
    <mergeCell ref="F745:G745"/>
    <mergeCell ref="H745:I745"/>
    <mergeCell ref="J745:L745"/>
    <mergeCell ref="F732:G732"/>
    <mergeCell ref="H732:I732"/>
    <mergeCell ref="J732:L732"/>
    <mergeCell ref="F733:G733"/>
    <mergeCell ref="H733:I733"/>
    <mergeCell ref="J733:L733"/>
    <mergeCell ref="F713:G713"/>
    <mergeCell ref="H713:I713"/>
    <mergeCell ref="J713:L713"/>
    <mergeCell ref="F714:G714"/>
    <mergeCell ref="H714:I714"/>
    <mergeCell ref="J714:L714"/>
    <mergeCell ref="J724:L724"/>
    <mergeCell ref="A726:H726"/>
    <mergeCell ref="F727:G727"/>
    <mergeCell ref="H727:I727"/>
    <mergeCell ref="J727:L727"/>
    <mergeCell ref="F728:G728"/>
    <mergeCell ref="H728:I728"/>
    <mergeCell ref="J728:L728"/>
    <mergeCell ref="F746:G746"/>
    <mergeCell ref="H746:I746"/>
    <mergeCell ref="J746:L746"/>
    <mergeCell ref="F719:G719"/>
    <mergeCell ref="H719:I719"/>
    <mergeCell ref="J719:L719"/>
    <mergeCell ref="F720:G720"/>
    <mergeCell ref="H720:I720"/>
    <mergeCell ref="J720:L720"/>
    <mergeCell ref="F715:G715"/>
    <mergeCell ref="H715:I715"/>
    <mergeCell ref="J715:L715"/>
    <mergeCell ref="A717:H717"/>
    <mergeCell ref="F718:G718"/>
    <mergeCell ref="H718:I718"/>
    <mergeCell ref="J718:L718"/>
    <mergeCell ref="A730:H730"/>
    <mergeCell ref="F731:G731"/>
    <mergeCell ref="H731:I731"/>
    <mergeCell ref="J731:L731"/>
    <mergeCell ref="A712:H712"/>
    <mergeCell ref="A686:H686"/>
    <mergeCell ref="F687:G687"/>
    <mergeCell ref="H687:I687"/>
    <mergeCell ref="J687:L687"/>
    <mergeCell ref="F688:G688"/>
    <mergeCell ref="H688:I688"/>
    <mergeCell ref="A707:H707"/>
    <mergeCell ref="F708:G708"/>
    <mergeCell ref="H708:I708"/>
    <mergeCell ref="J708:L708"/>
    <mergeCell ref="F709:G709"/>
    <mergeCell ref="H709:I709"/>
    <mergeCell ref="J709:L709"/>
    <mergeCell ref="F696:G696"/>
    <mergeCell ref="H696:I696"/>
    <mergeCell ref="J696:L696"/>
    <mergeCell ref="F697:G697"/>
    <mergeCell ref="H697:I697"/>
    <mergeCell ref="J697:L697"/>
    <mergeCell ref="F677:G677"/>
    <mergeCell ref="H677:I677"/>
    <mergeCell ref="J677:L677"/>
    <mergeCell ref="F678:G678"/>
    <mergeCell ref="H678:I678"/>
    <mergeCell ref="J678:L678"/>
    <mergeCell ref="J688:L688"/>
    <mergeCell ref="A690:H690"/>
    <mergeCell ref="F691:G691"/>
    <mergeCell ref="H691:I691"/>
    <mergeCell ref="J691:L691"/>
    <mergeCell ref="F692:G692"/>
    <mergeCell ref="H692:I692"/>
    <mergeCell ref="J692:L692"/>
    <mergeCell ref="F710:G710"/>
    <mergeCell ref="H710:I710"/>
    <mergeCell ref="J710:L710"/>
    <mergeCell ref="F683:G683"/>
    <mergeCell ref="H683:I683"/>
    <mergeCell ref="J683:L683"/>
    <mergeCell ref="F684:G684"/>
    <mergeCell ref="H684:I684"/>
    <mergeCell ref="J684:L684"/>
    <mergeCell ref="F679:G679"/>
    <mergeCell ref="H679:I679"/>
    <mergeCell ref="J679:L679"/>
    <mergeCell ref="A681:H681"/>
    <mergeCell ref="F682:G682"/>
    <mergeCell ref="H682:I682"/>
    <mergeCell ref="J682:L682"/>
    <mergeCell ref="A694:H694"/>
    <mergeCell ref="F695:G695"/>
    <mergeCell ref="H695:I695"/>
    <mergeCell ref="J695:L695"/>
    <mergeCell ref="A676:H676"/>
    <mergeCell ref="A650:H650"/>
    <mergeCell ref="F651:G651"/>
    <mergeCell ref="H651:I651"/>
    <mergeCell ref="J651:L651"/>
    <mergeCell ref="F652:G652"/>
    <mergeCell ref="H652:I652"/>
    <mergeCell ref="A671:H671"/>
    <mergeCell ref="F672:G672"/>
    <mergeCell ref="H672:I672"/>
    <mergeCell ref="J672:L672"/>
    <mergeCell ref="F673:G673"/>
    <mergeCell ref="H673:I673"/>
    <mergeCell ref="J673:L673"/>
    <mergeCell ref="F660:G660"/>
    <mergeCell ref="H660:I660"/>
    <mergeCell ref="J660:L660"/>
    <mergeCell ref="F661:G661"/>
    <mergeCell ref="H661:I661"/>
    <mergeCell ref="J661:L661"/>
    <mergeCell ref="F641:G641"/>
    <mergeCell ref="H641:I641"/>
    <mergeCell ref="J641:L641"/>
    <mergeCell ref="F642:G642"/>
    <mergeCell ref="H642:I642"/>
    <mergeCell ref="J642:L642"/>
    <mergeCell ref="J652:L652"/>
    <mergeCell ref="A654:H654"/>
    <mergeCell ref="F655:G655"/>
    <mergeCell ref="H655:I655"/>
    <mergeCell ref="J655:L655"/>
    <mergeCell ref="F656:G656"/>
    <mergeCell ref="H656:I656"/>
    <mergeCell ref="J656:L656"/>
    <mergeCell ref="F674:G674"/>
    <mergeCell ref="H674:I674"/>
    <mergeCell ref="J674:L674"/>
    <mergeCell ref="F647:G647"/>
    <mergeCell ref="H647:I647"/>
    <mergeCell ref="J647:L647"/>
    <mergeCell ref="F648:G648"/>
    <mergeCell ref="H648:I648"/>
    <mergeCell ref="J648:L648"/>
    <mergeCell ref="F643:G643"/>
    <mergeCell ref="H643:I643"/>
    <mergeCell ref="J643:L643"/>
    <mergeCell ref="A645:H645"/>
    <mergeCell ref="F646:G646"/>
    <mergeCell ref="H646:I646"/>
    <mergeCell ref="J646:L646"/>
    <mergeCell ref="A658:H658"/>
    <mergeCell ref="F659:G659"/>
    <mergeCell ref="H659:I659"/>
    <mergeCell ref="J659:L659"/>
    <mergeCell ref="A640:H640"/>
    <mergeCell ref="A614:H614"/>
    <mergeCell ref="F615:G615"/>
    <mergeCell ref="H615:I615"/>
    <mergeCell ref="J615:L615"/>
    <mergeCell ref="F616:G616"/>
    <mergeCell ref="H616:I616"/>
    <mergeCell ref="A635:H635"/>
    <mergeCell ref="F636:G636"/>
    <mergeCell ref="H636:I636"/>
    <mergeCell ref="J636:L636"/>
    <mergeCell ref="F637:G637"/>
    <mergeCell ref="H637:I637"/>
    <mergeCell ref="J637:L637"/>
    <mergeCell ref="F624:G624"/>
    <mergeCell ref="H624:I624"/>
    <mergeCell ref="J624:L624"/>
    <mergeCell ref="F625:G625"/>
    <mergeCell ref="H625:I625"/>
    <mergeCell ref="J625:L625"/>
    <mergeCell ref="F605:G605"/>
    <mergeCell ref="H605:I605"/>
    <mergeCell ref="J605:L605"/>
    <mergeCell ref="F606:G606"/>
    <mergeCell ref="H606:I606"/>
    <mergeCell ref="J606:L606"/>
    <mergeCell ref="J616:L616"/>
    <mergeCell ref="A618:H618"/>
    <mergeCell ref="F619:G619"/>
    <mergeCell ref="H619:I619"/>
    <mergeCell ref="J619:L619"/>
    <mergeCell ref="F620:G620"/>
    <mergeCell ref="H620:I620"/>
    <mergeCell ref="J620:L620"/>
    <mergeCell ref="F638:G638"/>
    <mergeCell ref="H638:I638"/>
    <mergeCell ref="J638:L638"/>
    <mergeCell ref="F611:G611"/>
    <mergeCell ref="H611:I611"/>
    <mergeCell ref="J611:L611"/>
    <mergeCell ref="F612:G612"/>
    <mergeCell ref="H612:I612"/>
    <mergeCell ref="J612:L612"/>
    <mergeCell ref="F607:G607"/>
    <mergeCell ref="H607:I607"/>
    <mergeCell ref="J607:L607"/>
    <mergeCell ref="A609:H609"/>
    <mergeCell ref="F610:G610"/>
    <mergeCell ref="H610:I610"/>
    <mergeCell ref="J610:L610"/>
    <mergeCell ref="A622:H622"/>
    <mergeCell ref="F623:G623"/>
    <mergeCell ref="H623:I623"/>
    <mergeCell ref="J623:L623"/>
    <mergeCell ref="A604:H604"/>
    <mergeCell ref="A578:H578"/>
    <mergeCell ref="F579:G579"/>
    <mergeCell ref="H579:I579"/>
    <mergeCell ref="J579:L579"/>
    <mergeCell ref="F580:G580"/>
    <mergeCell ref="H580:I580"/>
    <mergeCell ref="A599:H599"/>
    <mergeCell ref="F600:G600"/>
    <mergeCell ref="H600:I600"/>
    <mergeCell ref="J600:L600"/>
    <mergeCell ref="F601:G601"/>
    <mergeCell ref="H601:I601"/>
    <mergeCell ref="J601:L601"/>
    <mergeCell ref="F588:G588"/>
    <mergeCell ref="H588:I588"/>
    <mergeCell ref="J588:L588"/>
    <mergeCell ref="F589:G589"/>
    <mergeCell ref="H589:I589"/>
    <mergeCell ref="J589:L589"/>
    <mergeCell ref="F569:G569"/>
    <mergeCell ref="H569:I569"/>
    <mergeCell ref="J569:L569"/>
    <mergeCell ref="F570:G570"/>
    <mergeCell ref="H570:I570"/>
    <mergeCell ref="J570:L570"/>
    <mergeCell ref="J580:L580"/>
    <mergeCell ref="A582:H582"/>
    <mergeCell ref="F583:G583"/>
    <mergeCell ref="H583:I583"/>
    <mergeCell ref="J583:L583"/>
    <mergeCell ref="F584:G584"/>
    <mergeCell ref="H584:I584"/>
    <mergeCell ref="J584:L584"/>
    <mergeCell ref="F602:G602"/>
    <mergeCell ref="H602:I602"/>
    <mergeCell ref="J602:L602"/>
    <mergeCell ref="F575:G575"/>
    <mergeCell ref="H575:I575"/>
    <mergeCell ref="J575:L575"/>
    <mergeCell ref="F576:G576"/>
    <mergeCell ref="H576:I576"/>
    <mergeCell ref="J576:L576"/>
    <mergeCell ref="F571:G571"/>
    <mergeCell ref="H571:I571"/>
    <mergeCell ref="J571:L571"/>
    <mergeCell ref="A573:H573"/>
    <mergeCell ref="F574:G574"/>
    <mergeCell ref="H574:I574"/>
    <mergeCell ref="J574:L574"/>
    <mergeCell ref="A586:H586"/>
    <mergeCell ref="F587:G587"/>
    <mergeCell ref="H587:I587"/>
    <mergeCell ref="J587:L587"/>
    <mergeCell ref="F566:G566"/>
    <mergeCell ref="H566:I566"/>
    <mergeCell ref="J566:L566"/>
    <mergeCell ref="A568:H568"/>
    <mergeCell ref="F543:G543"/>
    <mergeCell ref="H543:I543"/>
    <mergeCell ref="J543:L543"/>
    <mergeCell ref="F544:G544"/>
    <mergeCell ref="H544:I544"/>
    <mergeCell ref="J544:L544"/>
    <mergeCell ref="A563:H563"/>
    <mergeCell ref="F564:G564"/>
    <mergeCell ref="H564:I564"/>
    <mergeCell ref="J564:L564"/>
    <mergeCell ref="F565:G565"/>
    <mergeCell ref="H565:I565"/>
    <mergeCell ref="J565:L565"/>
    <mergeCell ref="F552:G552"/>
    <mergeCell ref="H552:I552"/>
    <mergeCell ref="J552:L552"/>
    <mergeCell ref="F553:G553"/>
    <mergeCell ref="H553:I553"/>
    <mergeCell ref="J553:L553"/>
    <mergeCell ref="A550:H550"/>
    <mergeCell ref="F551:G551"/>
    <mergeCell ref="H551:I551"/>
    <mergeCell ref="J551:L551"/>
    <mergeCell ref="F534:G534"/>
    <mergeCell ref="H534:I534"/>
    <mergeCell ref="J534:L534"/>
    <mergeCell ref="F535:G535"/>
    <mergeCell ref="H535:I535"/>
    <mergeCell ref="J535:L535"/>
    <mergeCell ref="A546:H546"/>
    <mergeCell ref="F547:G547"/>
    <mergeCell ref="H547:I547"/>
    <mergeCell ref="J547:L547"/>
    <mergeCell ref="F548:G548"/>
    <mergeCell ref="H548:I548"/>
    <mergeCell ref="J548:L548"/>
    <mergeCell ref="F540:G540"/>
    <mergeCell ref="H540:I540"/>
    <mergeCell ref="J540:L540"/>
    <mergeCell ref="A542:H542"/>
    <mergeCell ref="F517:G517"/>
    <mergeCell ref="H517:I517"/>
    <mergeCell ref="J517:L517"/>
    <mergeCell ref="A527:H527"/>
    <mergeCell ref="F528:G528"/>
    <mergeCell ref="H528:I528"/>
    <mergeCell ref="A537:H537"/>
    <mergeCell ref="F538:G538"/>
    <mergeCell ref="H538:I538"/>
    <mergeCell ref="J538:L538"/>
    <mergeCell ref="F539:G539"/>
    <mergeCell ref="H539:I539"/>
    <mergeCell ref="J539:L539"/>
    <mergeCell ref="H515:I515"/>
    <mergeCell ref="J515:L515"/>
    <mergeCell ref="A532:H532"/>
    <mergeCell ref="F533:G533"/>
    <mergeCell ref="H533:I533"/>
    <mergeCell ref="J533:L533"/>
    <mergeCell ref="F508:G508"/>
    <mergeCell ref="H508:I508"/>
    <mergeCell ref="J508:L508"/>
    <mergeCell ref="A510:H510"/>
    <mergeCell ref="F511:G511"/>
    <mergeCell ref="H511:I511"/>
    <mergeCell ref="J528:L528"/>
    <mergeCell ref="F529:G529"/>
    <mergeCell ref="H529:I529"/>
    <mergeCell ref="J529:L529"/>
    <mergeCell ref="F530:G530"/>
    <mergeCell ref="H530:I530"/>
    <mergeCell ref="J530:L530"/>
    <mergeCell ref="A506:H506"/>
    <mergeCell ref="F507:G507"/>
    <mergeCell ref="H507:I507"/>
    <mergeCell ref="J507:L507"/>
    <mergeCell ref="A491:H491"/>
    <mergeCell ref="F492:G492"/>
    <mergeCell ref="H492:I492"/>
    <mergeCell ref="J492:L492"/>
    <mergeCell ref="F493:G493"/>
    <mergeCell ref="H493:I493"/>
    <mergeCell ref="F503:G503"/>
    <mergeCell ref="H503:I503"/>
    <mergeCell ref="J503:L503"/>
    <mergeCell ref="F504:G504"/>
    <mergeCell ref="H504:I504"/>
    <mergeCell ref="J504:L504"/>
    <mergeCell ref="F516:G516"/>
    <mergeCell ref="H516:I516"/>
    <mergeCell ref="J516:L516"/>
    <mergeCell ref="F499:G499"/>
    <mergeCell ref="H499:I499"/>
    <mergeCell ref="J499:L499"/>
    <mergeCell ref="A501:H501"/>
    <mergeCell ref="F502:G502"/>
    <mergeCell ref="H502:I502"/>
    <mergeCell ref="J502:L502"/>
    <mergeCell ref="J511:L511"/>
    <mergeCell ref="F512:G512"/>
    <mergeCell ref="H512:I512"/>
    <mergeCell ref="J512:L512"/>
    <mergeCell ref="A514:H514"/>
    <mergeCell ref="F515:G515"/>
    <mergeCell ref="F498:G498"/>
    <mergeCell ref="H498:I498"/>
    <mergeCell ref="J498:L498"/>
    <mergeCell ref="A474:H474"/>
    <mergeCell ref="F475:G475"/>
    <mergeCell ref="H475:I475"/>
    <mergeCell ref="J475:L475"/>
    <mergeCell ref="F476:G476"/>
    <mergeCell ref="H476:I476"/>
    <mergeCell ref="J476:L476"/>
    <mergeCell ref="J493:L493"/>
    <mergeCell ref="F494:G494"/>
    <mergeCell ref="H494:I494"/>
    <mergeCell ref="J494:L494"/>
    <mergeCell ref="A496:H496"/>
    <mergeCell ref="F497:G497"/>
    <mergeCell ref="H497:I497"/>
    <mergeCell ref="J497:L497"/>
    <mergeCell ref="F481:G481"/>
    <mergeCell ref="H481:I481"/>
    <mergeCell ref="J481:L481"/>
    <mergeCell ref="A465:H465"/>
    <mergeCell ref="F466:G466"/>
    <mergeCell ref="H466:I466"/>
    <mergeCell ref="J466:L466"/>
    <mergeCell ref="F467:G467"/>
    <mergeCell ref="H467:I467"/>
    <mergeCell ref="J467:L467"/>
    <mergeCell ref="A478:H478"/>
    <mergeCell ref="F479:G479"/>
    <mergeCell ref="H479:I479"/>
    <mergeCell ref="J479:L479"/>
    <mergeCell ref="F480:G480"/>
    <mergeCell ref="H480:I480"/>
    <mergeCell ref="J480:L480"/>
    <mergeCell ref="F462:G462"/>
    <mergeCell ref="H462:I462"/>
    <mergeCell ref="J462:L462"/>
    <mergeCell ref="F463:G463"/>
    <mergeCell ref="H463:I463"/>
    <mergeCell ref="J463:L463"/>
    <mergeCell ref="H458:I458"/>
    <mergeCell ref="J458:L458"/>
    <mergeCell ref="A460:H460"/>
    <mergeCell ref="F461:G461"/>
    <mergeCell ref="H461:I461"/>
    <mergeCell ref="J461:L461"/>
    <mergeCell ref="F472:G472"/>
    <mergeCell ref="H472:I472"/>
    <mergeCell ref="J472:L472"/>
    <mergeCell ref="F456:G456"/>
    <mergeCell ref="H456:I456"/>
    <mergeCell ref="J456:L456"/>
    <mergeCell ref="F457:G457"/>
    <mergeCell ref="H457:I457"/>
    <mergeCell ref="J457:L457"/>
    <mergeCell ref="F458:G458"/>
    <mergeCell ref="F468:G468"/>
    <mergeCell ref="H468:I468"/>
    <mergeCell ref="J468:L468"/>
    <mergeCell ref="A470:H470"/>
    <mergeCell ref="F471:G471"/>
    <mergeCell ref="H471:I471"/>
    <mergeCell ref="J471:L471"/>
    <mergeCell ref="F445:G445"/>
    <mergeCell ref="H445:I445"/>
    <mergeCell ref="J445:L445"/>
    <mergeCell ref="A455:H455"/>
    <mergeCell ref="F430:G430"/>
    <mergeCell ref="H430:I430"/>
    <mergeCell ref="J430:L430"/>
    <mergeCell ref="F431:G431"/>
    <mergeCell ref="H431:I431"/>
    <mergeCell ref="J431:L431"/>
    <mergeCell ref="A442:H442"/>
    <mergeCell ref="F443:G443"/>
    <mergeCell ref="H443:I443"/>
    <mergeCell ref="J443:L443"/>
    <mergeCell ref="F444:G444"/>
    <mergeCell ref="H444:I444"/>
    <mergeCell ref="J444:L444"/>
    <mergeCell ref="F439:G439"/>
    <mergeCell ref="H439:I439"/>
    <mergeCell ref="J439:L439"/>
    <mergeCell ref="F440:G440"/>
    <mergeCell ref="H440:I440"/>
    <mergeCell ref="J440:L440"/>
    <mergeCell ref="F405:G405"/>
    <mergeCell ref="H405:I405"/>
    <mergeCell ref="J405:L405"/>
    <mergeCell ref="F406:G406"/>
    <mergeCell ref="H406:I406"/>
    <mergeCell ref="J406:L406"/>
    <mergeCell ref="A424:H424"/>
    <mergeCell ref="F425:G425"/>
    <mergeCell ref="H425:I425"/>
    <mergeCell ref="J425:L425"/>
    <mergeCell ref="F426:G426"/>
    <mergeCell ref="H426:I426"/>
    <mergeCell ref="J426:L426"/>
    <mergeCell ref="F436:G436"/>
    <mergeCell ref="H436:I436"/>
    <mergeCell ref="J436:L436"/>
    <mergeCell ref="A438:H438"/>
    <mergeCell ref="F421:G421"/>
    <mergeCell ref="H421:I421"/>
    <mergeCell ref="J421:L421"/>
    <mergeCell ref="F422:G422"/>
    <mergeCell ref="H422:I422"/>
    <mergeCell ref="J422:L422"/>
    <mergeCell ref="F432:G432"/>
    <mergeCell ref="H432:I432"/>
    <mergeCell ref="J432:L432"/>
    <mergeCell ref="A434:H434"/>
    <mergeCell ref="F435:G435"/>
    <mergeCell ref="H435:I435"/>
    <mergeCell ref="J435:L435"/>
    <mergeCell ref="F419:G419"/>
    <mergeCell ref="H419:I419"/>
    <mergeCell ref="J419:L419"/>
    <mergeCell ref="F420:G420"/>
    <mergeCell ref="H420:I420"/>
    <mergeCell ref="J420:L420"/>
    <mergeCell ref="A416:H416"/>
    <mergeCell ref="F417:G417"/>
    <mergeCell ref="H417:I417"/>
    <mergeCell ref="J417:L417"/>
    <mergeCell ref="F418:G418"/>
    <mergeCell ref="H418:I418"/>
    <mergeCell ref="J418:L418"/>
    <mergeCell ref="F427:G427"/>
    <mergeCell ref="H427:I427"/>
    <mergeCell ref="J427:L427"/>
    <mergeCell ref="A429:H429"/>
    <mergeCell ref="A403:H403"/>
    <mergeCell ref="F404:G404"/>
    <mergeCell ref="H404:I404"/>
    <mergeCell ref="J404:L404"/>
    <mergeCell ref="F387:G387"/>
    <mergeCell ref="H387:I387"/>
    <mergeCell ref="J387:L387"/>
    <mergeCell ref="F388:G388"/>
    <mergeCell ref="H388:I388"/>
    <mergeCell ref="J388:L388"/>
    <mergeCell ref="A399:H399"/>
    <mergeCell ref="F400:G400"/>
    <mergeCell ref="H400:I400"/>
    <mergeCell ref="J400:L400"/>
    <mergeCell ref="F401:G401"/>
    <mergeCell ref="H401:I401"/>
    <mergeCell ref="J401:L401"/>
    <mergeCell ref="F396:G396"/>
    <mergeCell ref="H396:I396"/>
    <mergeCell ref="J396:L396"/>
    <mergeCell ref="F397:G397"/>
    <mergeCell ref="H397:I397"/>
    <mergeCell ref="J397:L397"/>
    <mergeCell ref="F393:G393"/>
    <mergeCell ref="H393:I393"/>
    <mergeCell ref="J393:L393"/>
    <mergeCell ref="A395:H395"/>
    <mergeCell ref="F370:G370"/>
    <mergeCell ref="H370:I370"/>
    <mergeCell ref="J370:L370"/>
    <mergeCell ref="F371:G371"/>
    <mergeCell ref="H371:I371"/>
    <mergeCell ref="J371:L371"/>
    <mergeCell ref="F389:G389"/>
    <mergeCell ref="H389:I389"/>
    <mergeCell ref="J389:L389"/>
    <mergeCell ref="A391:H391"/>
    <mergeCell ref="F392:G392"/>
    <mergeCell ref="H392:I392"/>
    <mergeCell ref="J392:L392"/>
    <mergeCell ref="F384:G384"/>
    <mergeCell ref="H384:I384"/>
    <mergeCell ref="J384:L384"/>
    <mergeCell ref="A386:H386"/>
    <mergeCell ref="F353:G353"/>
    <mergeCell ref="H353:I353"/>
    <mergeCell ref="J353:L353"/>
    <mergeCell ref="F354:G354"/>
    <mergeCell ref="H354:I354"/>
    <mergeCell ref="J354:L354"/>
    <mergeCell ref="A381:H381"/>
    <mergeCell ref="F382:G382"/>
    <mergeCell ref="H382:I382"/>
    <mergeCell ref="J382:L382"/>
    <mergeCell ref="F383:G383"/>
    <mergeCell ref="H383:I383"/>
    <mergeCell ref="J383:L383"/>
    <mergeCell ref="F367:G367"/>
    <mergeCell ref="H367:I367"/>
    <mergeCell ref="J367:L367"/>
    <mergeCell ref="A369:H369"/>
    <mergeCell ref="A343:H343"/>
    <mergeCell ref="F344:G344"/>
    <mergeCell ref="H344:I344"/>
    <mergeCell ref="J344:L344"/>
    <mergeCell ref="F345:G345"/>
    <mergeCell ref="H345:I345"/>
    <mergeCell ref="A364:H364"/>
    <mergeCell ref="F365:G365"/>
    <mergeCell ref="H365:I365"/>
    <mergeCell ref="J365:L365"/>
    <mergeCell ref="F366:G366"/>
    <mergeCell ref="H366:I366"/>
    <mergeCell ref="J366:L366"/>
    <mergeCell ref="A351:H351"/>
    <mergeCell ref="F352:G352"/>
    <mergeCell ref="H352:I352"/>
    <mergeCell ref="J352:L352"/>
    <mergeCell ref="A334:H334"/>
    <mergeCell ref="F335:G335"/>
    <mergeCell ref="H335:I335"/>
    <mergeCell ref="J335:L335"/>
    <mergeCell ref="F336:G336"/>
    <mergeCell ref="H336:I336"/>
    <mergeCell ref="J345:L345"/>
    <mergeCell ref="A347:H347"/>
    <mergeCell ref="F348:G348"/>
    <mergeCell ref="H348:I348"/>
    <mergeCell ref="J348:L348"/>
    <mergeCell ref="F349:G349"/>
    <mergeCell ref="H349:I349"/>
    <mergeCell ref="J349:L349"/>
    <mergeCell ref="H331:I331"/>
    <mergeCell ref="J331:L331"/>
    <mergeCell ref="F341:G341"/>
    <mergeCell ref="H341:I341"/>
    <mergeCell ref="J341:L341"/>
    <mergeCell ref="F327:G327"/>
    <mergeCell ref="H327:I327"/>
    <mergeCell ref="J327:L327"/>
    <mergeCell ref="F328:G328"/>
    <mergeCell ref="H328:I328"/>
    <mergeCell ref="J328:L328"/>
    <mergeCell ref="F329:G329"/>
    <mergeCell ref="J336:L336"/>
    <mergeCell ref="F337:G337"/>
    <mergeCell ref="H337:I337"/>
    <mergeCell ref="J337:L337"/>
    <mergeCell ref="A339:H339"/>
    <mergeCell ref="F340:G340"/>
    <mergeCell ref="H340:I340"/>
    <mergeCell ref="J340:L340"/>
    <mergeCell ref="F316:G316"/>
    <mergeCell ref="H316:I316"/>
    <mergeCell ref="J316:L316"/>
    <mergeCell ref="A326:H326"/>
    <mergeCell ref="F293:G293"/>
    <mergeCell ref="H293:I293"/>
    <mergeCell ref="J293:L293"/>
    <mergeCell ref="F294:G294"/>
    <mergeCell ref="H294:I294"/>
    <mergeCell ref="J294:L294"/>
    <mergeCell ref="H312:I312"/>
    <mergeCell ref="J312:L312"/>
    <mergeCell ref="A314:H314"/>
    <mergeCell ref="F315:G315"/>
    <mergeCell ref="H315:I315"/>
    <mergeCell ref="J315:L315"/>
    <mergeCell ref="F332:G332"/>
    <mergeCell ref="H332:I332"/>
    <mergeCell ref="J332:L332"/>
    <mergeCell ref="F310:G310"/>
    <mergeCell ref="H310:I310"/>
    <mergeCell ref="J310:L310"/>
    <mergeCell ref="F311:G311"/>
    <mergeCell ref="H311:I311"/>
    <mergeCell ref="J311:L311"/>
    <mergeCell ref="F312:G312"/>
    <mergeCell ref="H329:I329"/>
    <mergeCell ref="J329:L329"/>
    <mergeCell ref="F330:G330"/>
    <mergeCell ref="H330:I330"/>
    <mergeCell ref="J330:L330"/>
    <mergeCell ref="F331:G331"/>
    <mergeCell ref="F276:G276"/>
    <mergeCell ref="H276:I276"/>
    <mergeCell ref="J276:L276"/>
    <mergeCell ref="F277:G277"/>
    <mergeCell ref="H277:I277"/>
    <mergeCell ref="J277:L277"/>
    <mergeCell ref="F286:G286"/>
    <mergeCell ref="H286:I286"/>
    <mergeCell ref="J286:L286"/>
    <mergeCell ref="A288:H288"/>
    <mergeCell ref="F289:G289"/>
    <mergeCell ref="H289:I289"/>
    <mergeCell ref="J289:L289"/>
    <mergeCell ref="F299:G299"/>
    <mergeCell ref="H299:I299"/>
    <mergeCell ref="J299:L299"/>
    <mergeCell ref="A309:H309"/>
    <mergeCell ref="F284:G284"/>
    <mergeCell ref="H284:I284"/>
    <mergeCell ref="J284:L284"/>
    <mergeCell ref="F285:G285"/>
    <mergeCell ref="H285:I285"/>
    <mergeCell ref="J285:L285"/>
    <mergeCell ref="A296:H296"/>
    <mergeCell ref="F297:G297"/>
    <mergeCell ref="H297:I297"/>
    <mergeCell ref="J297:L297"/>
    <mergeCell ref="F298:G298"/>
    <mergeCell ref="H298:I298"/>
    <mergeCell ref="J298:L298"/>
    <mergeCell ref="F282:G282"/>
    <mergeCell ref="H282:I282"/>
    <mergeCell ref="J282:L282"/>
    <mergeCell ref="F283:G283"/>
    <mergeCell ref="H283:I283"/>
    <mergeCell ref="J283:L283"/>
    <mergeCell ref="F278:G278"/>
    <mergeCell ref="H278:I278"/>
    <mergeCell ref="J278:L278"/>
    <mergeCell ref="A280:H280"/>
    <mergeCell ref="F281:G281"/>
    <mergeCell ref="H281:I281"/>
    <mergeCell ref="J281:L281"/>
    <mergeCell ref="F290:G290"/>
    <mergeCell ref="H290:I290"/>
    <mergeCell ref="J290:L290"/>
    <mergeCell ref="A292:H292"/>
    <mergeCell ref="F273:G273"/>
    <mergeCell ref="H273:I273"/>
    <mergeCell ref="J273:L273"/>
    <mergeCell ref="A275:H275"/>
    <mergeCell ref="F242:G242"/>
    <mergeCell ref="H242:I242"/>
    <mergeCell ref="J242:L242"/>
    <mergeCell ref="F243:G243"/>
    <mergeCell ref="H243:I243"/>
    <mergeCell ref="J243:L243"/>
    <mergeCell ref="A270:H270"/>
    <mergeCell ref="F271:G271"/>
    <mergeCell ref="H271:I271"/>
    <mergeCell ref="J271:L271"/>
    <mergeCell ref="F272:G272"/>
    <mergeCell ref="H272:I272"/>
    <mergeCell ref="J272:L272"/>
    <mergeCell ref="F259:G259"/>
    <mergeCell ref="H259:I259"/>
    <mergeCell ref="J259:L259"/>
    <mergeCell ref="F260:G260"/>
    <mergeCell ref="H260:I260"/>
    <mergeCell ref="J260:L260"/>
    <mergeCell ref="F256:G256"/>
    <mergeCell ref="H256:I256"/>
    <mergeCell ref="J256:L256"/>
    <mergeCell ref="A258:H258"/>
    <mergeCell ref="F225:G225"/>
    <mergeCell ref="H225:I225"/>
    <mergeCell ref="J225:L225"/>
    <mergeCell ref="F226:G226"/>
    <mergeCell ref="H226:I226"/>
    <mergeCell ref="J226:L226"/>
    <mergeCell ref="A253:H253"/>
    <mergeCell ref="F254:G254"/>
    <mergeCell ref="H254:I254"/>
    <mergeCell ref="J254:L254"/>
    <mergeCell ref="F255:G255"/>
    <mergeCell ref="H255:I255"/>
    <mergeCell ref="J255:L255"/>
    <mergeCell ref="F239:G239"/>
    <mergeCell ref="H239:I239"/>
    <mergeCell ref="J239:L239"/>
    <mergeCell ref="A241:H241"/>
    <mergeCell ref="F208:G208"/>
    <mergeCell ref="H208:I208"/>
    <mergeCell ref="J208:L208"/>
    <mergeCell ref="F209:G209"/>
    <mergeCell ref="H209:I209"/>
    <mergeCell ref="J209:L209"/>
    <mergeCell ref="A236:H236"/>
    <mergeCell ref="F237:G237"/>
    <mergeCell ref="H237:I237"/>
    <mergeCell ref="J237:L237"/>
    <mergeCell ref="F238:G238"/>
    <mergeCell ref="H238:I238"/>
    <mergeCell ref="J238:L238"/>
    <mergeCell ref="F222:G222"/>
    <mergeCell ref="H222:I222"/>
    <mergeCell ref="J222:L222"/>
    <mergeCell ref="A224:H224"/>
    <mergeCell ref="F191:G191"/>
    <mergeCell ref="H191:I191"/>
    <mergeCell ref="J191:L191"/>
    <mergeCell ref="A201:H201"/>
    <mergeCell ref="F202:G202"/>
    <mergeCell ref="H202:I202"/>
    <mergeCell ref="A219:H219"/>
    <mergeCell ref="F220:G220"/>
    <mergeCell ref="H220:I220"/>
    <mergeCell ref="J220:L220"/>
    <mergeCell ref="F221:G221"/>
    <mergeCell ref="H221:I221"/>
    <mergeCell ref="J221:L221"/>
    <mergeCell ref="F205:G205"/>
    <mergeCell ref="H205:I205"/>
    <mergeCell ref="J205:L205"/>
    <mergeCell ref="A207:H207"/>
    <mergeCell ref="A175:H175"/>
    <mergeCell ref="F176:G176"/>
    <mergeCell ref="H176:I176"/>
    <mergeCell ref="J176:L176"/>
    <mergeCell ref="F177:G177"/>
    <mergeCell ref="H177:I177"/>
    <mergeCell ref="J202:L202"/>
    <mergeCell ref="F203:G203"/>
    <mergeCell ref="H203:I203"/>
    <mergeCell ref="J203:L203"/>
    <mergeCell ref="F204:G204"/>
    <mergeCell ref="H204:I204"/>
    <mergeCell ref="J204:L204"/>
    <mergeCell ref="F190:G190"/>
    <mergeCell ref="H190:I190"/>
    <mergeCell ref="J190:L190"/>
    <mergeCell ref="A158:H158"/>
    <mergeCell ref="F159:G159"/>
    <mergeCell ref="H159:I159"/>
    <mergeCell ref="J159:L159"/>
    <mergeCell ref="F160:G160"/>
    <mergeCell ref="H160:I160"/>
    <mergeCell ref="J160:L160"/>
    <mergeCell ref="J177:L177"/>
    <mergeCell ref="F178:G178"/>
    <mergeCell ref="H178:I178"/>
    <mergeCell ref="J178:L178"/>
    <mergeCell ref="A188:H188"/>
    <mergeCell ref="F189:G189"/>
    <mergeCell ref="H189:I189"/>
    <mergeCell ref="J189:L189"/>
    <mergeCell ref="F155:G155"/>
    <mergeCell ref="H155:I155"/>
    <mergeCell ref="J155:L155"/>
    <mergeCell ref="F156:G156"/>
    <mergeCell ref="H156:I156"/>
    <mergeCell ref="J156:L156"/>
    <mergeCell ref="H151:I151"/>
    <mergeCell ref="J151:L151"/>
    <mergeCell ref="F152:G152"/>
    <mergeCell ref="H152:I152"/>
    <mergeCell ref="J152:L152"/>
    <mergeCell ref="A154:H154"/>
    <mergeCell ref="F165:G165"/>
    <mergeCell ref="H165:I165"/>
    <mergeCell ref="J165:L165"/>
    <mergeCell ref="F149:G149"/>
    <mergeCell ref="H149:I149"/>
    <mergeCell ref="J149:L149"/>
    <mergeCell ref="F150:G150"/>
    <mergeCell ref="H150:I150"/>
    <mergeCell ref="J150:L150"/>
    <mergeCell ref="F151:G151"/>
    <mergeCell ref="A162:H162"/>
    <mergeCell ref="F163:G163"/>
    <mergeCell ref="H163:I163"/>
    <mergeCell ref="J163:L163"/>
    <mergeCell ref="F164:G164"/>
    <mergeCell ref="H164:I164"/>
    <mergeCell ref="J164:L164"/>
    <mergeCell ref="F147:G147"/>
    <mergeCell ref="H147:I147"/>
    <mergeCell ref="J147:L147"/>
    <mergeCell ref="F148:G148"/>
    <mergeCell ref="H148:I148"/>
    <mergeCell ref="J148:L148"/>
    <mergeCell ref="F145:G145"/>
    <mergeCell ref="H145:I145"/>
    <mergeCell ref="J145:L145"/>
    <mergeCell ref="F146:G146"/>
    <mergeCell ref="H146:I146"/>
    <mergeCell ref="J146:L146"/>
    <mergeCell ref="F141:G141"/>
    <mergeCell ref="H141:I141"/>
    <mergeCell ref="J141:L141"/>
    <mergeCell ref="A143:H143"/>
    <mergeCell ref="F144:G144"/>
    <mergeCell ref="H144:I144"/>
    <mergeCell ref="J144:L144"/>
    <mergeCell ref="F139:G139"/>
    <mergeCell ref="H139:I139"/>
    <mergeCell ref="J139:L139"/>
    <mergeCell ref="F140:G140"/>
    <mergeCell ref="H140:I140"/>
    <mergeCell ref="J140:L140"/>
    <mergeCell ref="F135:G135"/>
    <mergeCell ref="H135:I135"/>
    <mergeCell ref="J135:L135"/>
    <mergeCell ref="A137:H137"/>
    <mergeCell ref="F138:G138"/>
    <mergeCell ref="H138:I138"/>
    <mergeCell ref="J138:L138"/>
    <mergeCell ref="F133:G133"/>
    <mergeCell ref="H133:I133"/>
    <mergeCell ref="J133:L133"/>
    <mergeCell ref="F134:G134"/>
    <mergeCell ref="H134:I134"/>
    <mergeCell ref="J134:L134"/>
    <mergeCell ref="J115:L115"/>
    <mergeCell ref="F108:G108"/>
    <mergeCell ref="H108:I108"/>
    <mergeCell ref="J108:L108"/>
    <mergeCell ref="A110:H110"/>
    <mergeCell ref="F111:G111"/>
    <mergeCell ref="H111:I111"/>
    <mergeCell ref="J111:L111"/>
    <mergeCell ref="F131:G131"/>
    <mergeCell ref="H131:I131"/>
    <mergeCell ref="J131:L131"/>
    <mergeCell ref="F132:G132"/>
    <mergeCell ref="H132:I132"/>
    <mergeCell ref="J132:L132"/>
    <mergeCell ref="F129:G129"/>
    <mergeCell ref="H129:I129"/>
    <mergeCell ref="J129:L129"/>
    <mergeCell ref="F130:G130"/>
    <mergeCell ref="H130:I130"/>
    <mergeCell ref="J130:L130"/>
    <mergeCell ref="F117:G117"/>
    <mergeCell ref="H117:I117"/>
    <mergeCell ref="J117:L117"/>
    <mergeCell ref="A127:H127"/>
    <mergeCell ref="F128:G128"/>
    <mergeCell ref="H128:I128"/>
    <mergeCell ref="J128:L128"/>
    <mergeCell ref="A106:H106"/>
    <mergeCell ref="F107:G107"/>
    <mergeCell ref="H107:I107"/>
    <mergeCell ref="J107:L107"/>
    <mergeCell ref="F82:G82"/>
    <mergeCell ref="H82:I82"/>
    <mergeCell ref="J82:L82"/>
    <mergeCell ref="A92:H92"/>
    <mergeCell ref="F93:G93"/>
    <mergeCell ref="H93:I93"/>
    <mergeCell ref="F103:G103"/>
    <mergeCell ref="H103:I103"/>
    <mergeCell ref="J103:L103"/>
    <mergeCell ref="F104:G104"/>
    <mergeCell ref="H104:I104"/>
    <mergeCell ref="J104:L104"/>
    <mergeCell ref="F116:G116"/>
    <mergeCell ref="H116:I116"/>
    <mergeCell ref="J116:L116"/>
    <mergeCell ref="F99:G99"/>
    <mergeCell ref="H99:I99"/>
    <mergeCell ref="J99:L99"/>
    <mergeCell ref="F100:G100"/>
    <mergeCell ref="H100:I100"/>
    <mergeCell ref="J100:L100"/>
    <mergeCell ref="A102:H102"/>
    <mergeCell ref="F112:G112"/>
    <mergeCell ref="H112:I112"/>
    <mergeCell ref="J112:L112"/>
    <mergeCell ref="A114:H114"/>
    <mergeCell ref="F115:G115"/>
    <mergeCell ref="H115:I115"/>
    <mergeCell ref="F96:G96"/>
    <mergeCell ref="H96:I96"/>
    <mergeCell ref="J96:L96"/>
    <mergeCell ref="A98:H98"/>
    <mergeCell ref="A72:H72"/>
    <mergeCell ref="F73:G73"/>
    <mergeCell ref="H73:I73"/>
    <mergeCell ref="J73:L73"/>
    <mergeCell ref="F74:G74"/>
    <mergeCell ref="H74:I74"/>
    <mergeCell ref="J93:L93"/>
    <mergeCell ref="F94:G94"/>
    <mergeCell ref="H94:I94"/>
    <mergeCell ref="J94:L94"/>
    <mergeCell ref="F95:G95"/>
    <mergeCell ref="H95:I95"/>
    <mergeCell ref="J95:L95"/>
    <mergeCell ref="A80:H80"/>
    <mergeCell ref="F81:G81"/>
    <mergeCell ref="H81:I81"/>
    <mergeCell ref="J81:L81"/>
    <mergeCell ref="A55:H55"/>
    <mergeCell ref="F56:G56"/>
    <mergeCell ref="H56:I56"/>
    <mergeCell ref="J56:L56"/>
    <mergeCell ref="F57:G57"/>
    <mergeCell ref="H57:I57"/>
    <mergeCell ref="J74:L74"/>
    <mergeCell ref="A76:H76"/>
    <mergeCell ref="F77:G77"/>
    <mergeCell ref="H77:I77"/>
    <mergeCell ref="J77:L77"/>
    <mergeCell ref="F78:G78"/>
    <mergeCell ref="H78:I78"/>
    <mergeCell ref="J78:L78"/>
    <mergeCell ref="F70:G70"/>
    <mergeCell ref="H70:I70"/>
    <mergeCell ref="J70:L70"/>
    <mergeCell ref="F45:G45"/>
    <mergeCell ref="H45:I45"/>
    <mergeCell ref="J45:L45"/>
    <mergeCell ref="A47:H47"/>
    <mergeCell ref="F48:G48"/>
    <mergeCell ref="H48:I48"/>
    <mergeCell ref="J48:L48"/>
    <mergeCell ref="J57:L57"/>
    <mergeCell ref="A67:H67"/>
    <mergeCell ref="F68:G68"/>
    <mergeCell ref="H68:I68"/>
    <mergeCell ref="J68:L68"/>
    <mergeCell ref="F69:G69"/>
    <mergeCell ref="H69:I69"/>
    <mergeCell ref="J69:L69"/>
    <mergeCell ref="F53:G53"/>
    <mergeCell ref="H53:I53"/>
    <mergeCell ref="J53:L53"/>
    <mergeCell ref="F28:G28"/>
    <mergeCell ref="H28:I28"/>
    <mergeCell ref="J28:L28"/>
    <mergeCell ref="A30:H30"/>
    <mergeCell ref="F31:G31"/>
    <mergeCell ref="H31:I31"/>
    <mergeCell ref="J31:L31"/>
    <mergeCell ref="F49:G49"/>
    <mergeCell ref="H49:I49"/>
    <mergeCell ref="J49:L49"/>
    <mergeCell ref="A51:H51"/>
    <mergeCell ref="F52:G52"/>
    <mergeCell ref="H52:I52"/>
    <mergeCell ref="J52:L52"/>
    <mergeCell ref="F44:G44"/>
    <mergeCell ref="H44:I44"/>
    <mergeCell ref="J44:L44"/>
    <mergeCell ref="F19:G19"/>
    <mergeCell ref="H19:I19"/>
    <mergeCell ref="J19:L19"/>
    <mergeCell ref="F20:G20"/>
    <mergeCell ref="H20:I20"/>
    <mergeCell ref="J20:L20"/>
    <mergeCell ref="A22:H22"/>
    <mergeCell ref="F32:G32"/>
    <mergeCell ref="H32:I32"/>
    <mergeCell ref="J32:L32"/>
    <mergeCell ref="A42:H42"/>
    <mergeCell ref="F43:G43"/>
    <mergeCell ref="H43:I43"/>
    <mergeCell ref="J43:L43"/>
    <mergeCell ref="A17:H17"/>
    <mergeCell ref="F18:G18"/>
    <mergeCell ref="H18:I18"/>
    <mergeCell ref="J18:L18"/>
    <mergeCell ref="A3:L3"/>
    <mergeCell ref="A5:H5"/>
    <mergeCell ref="F6:G6"/>
    <mergeCell ref="H6:I6"/>
    <mergeCell ref="J6:L6"/>
    <mergeCell ref="F7:G7"/>
    <mergeCell ref="H7:I7"/>
    <mergeCell ref="J7:L7"/>
    <mergeCell ref="A26:H26"/>
    <mergeCell ref="F27:G27"/>
    <mergeCell ref="H27:I27"/>
    <mergeCell ref="J27:L27"/>
    <mergeCell ref="C1:D1"/>
    <mergeCell ref="E1:G1"/>
    <mergeCell ref="H1:L1"/>
    <mergeCell ref="C2:D2"/>
    <mergeCell ref="E2:G2"/>
    <mergeCell ref="H2:L2"/>
    <mergeCell ref="F23:G23"/>
    <mergeCell ref="H23:I23"/>
    <mergeCell ref="J23:L23"/>
    <mergeCell ref="F24:G24"/>
    <mergeCell ref="H24:I24"/>
    <mergeCell ref="J24:L24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0"/>
  <sheetViews>
    <sheetView showOutlineSymbols="0" showWhiteSpace="0" zoomScaleNormal="100" workbookViewId="0"/>
  </sheetViews>
  <sheetFormatPr defaultRowHeight="14.25" x14ac:dyDescent="0.2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9" width="12" bestFit="1" customWidth="1"/>
    <col min="10" max="11" width="14" bestFit="1" customWidth="1"/>
  </cols>
  <sheetData>
    <row r="1" spans="1:10" ht="15" x14ac:dyDescent="0.2">
      <c r="A1" s="1"/>
      <c r="B1" s="1"/>
      <c r="C1" s="79" t="s">
        <v>0</v>
      </c>
      <c r="D1" s="79"/>
      <c r="E1" s="79" t="s">
        <v>1</v>
      </c>
      <c r="F1" s="79"/>
      <c r="G1" s="79" t="s">
        <v>2</v>
      </c>
      <c r="H1" s="79"/>
      <c r="I1" s="79" t="s">
        <v>3</v>
      </c>
      <c r="J1" s="79"/>
    </row>
    <row r="2" spans="1:10" ht="80.099999999999994" customHeight="1" x14ac:dyDescent="0.2">
      <c r="A2" s="21"/>
      <c r="B2" s="21"/>
      <c r="C2" s="69" t="s">
        <v>4</v>
      </c>
      <c r="D2" s="69"/>
      <c r="E2" s="69" t="s">
        <v>5</v>
      </c>
      <c r="F2" s="69"/>
      <c r="G2" s="69" t="s">
        <v>6</v>
      </c>
      <c r="H2" s="69"/>
      <c r="I2" s="69" t="s">
        <v>7</v>
      </c>
      <c r="J2" s="69"/>
    </row>
    <row r="3" spans="1:10" ht="15" x14ac:dyDescent="0.25">
      <c r="A3" s="78" t="s">
        <v>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30" customHeight="1" x14ac:dyDescent="0.25">
      <c r="A4" s="78" t="s">
        <v>8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8" customHeight="1" x14ac:dyDescent="0.2">
      <c r="A5" s="2" t="s">
        <v>9</v>
      </c>
      <c r="B5" s="4" t="s">
        <v>10</v>
      </c>
      <c r="C5" s="2" t="s">
        <v>11</v>
      </c>
      <c r="D5" s="2" t="s">
        <v>12</v>
      </c>
      <c r="E5" s="75" t="s">
        <v>13</v>
      </c>
      <c r="F5" s="75"/>
      <c r="G5" s="3" t="s">
        <v>14</v>
      </c>
      <c r="H5" s="4" t="s">
        <v>15</v>
      </c>
      <c r="I5" s="4" t="s">
        <v>16</v>
      </c>
      <c r="J5" s="4" t="s">
        <v>17</v>
      </c>
    </row>
    <row r="6" spans="1:10" ht="24" customHeight="1" x14ac:dyDescent="0.2">
      <c r="A6" s="5" t="s">
        <v>18</v>
      </c>
      <c r="B6" s="7" t="s">
        <v>19</v>
      </c>
      <c r="C6" s="5" t="s">
        <v>20</v>
      </c>
      <c r="D6" s="5" t="s">
        <v>21</v>
      </c>
      <c r="E6" s="76" t="s">
        <v>22</v>
      </c>
      <c r="F6" s="76"/>
      <c r="G6" s="6" t="s">
        <v>23</v>
      </c>
      <c r="H6" s="9">
        <v>1</v>
      </c>
      <c r="I6" s="8">
        <v>6924.04</v>
      </c>
      <c r="J6" s="8">
        <v>6924.04</v>
      </c>
    </row>
    <row r="7" spans="1:10" ht="24" customHeight="1" x14ac:dyDescent="0.2">
      <c r="A7" s="16" t="s">
        <v>24</v>
      </c>
      <c r="B7" s="18" t="s">
        <v>25</v>
      </c>
      <c r="C7" s="16" t="s">
        <v>26</v>
      </c>
      <c r="D7" s="16" t="s">
        <v>27</v>
      </c>
      <c r="E7" s="73" t="s">
        <v>28</v>
      </c>
      <c r="F7" s="73"/>
      <c r="G7" s="17" t="s">
        <v>29</v>
      </c>
      <c r="H7" s="20">
        <v>47</v>
      </c>
      <c r="I7" s="19">
        <v>147.32</v>
      </c>
      <c r="J7" s="19">
        <v>6924.04</v>
      </c>
    </row>
    <row r="8" spans="1:10" ht="25.5" x14ac:dyDescent="0.2">
      <c r="A8" s="26"/>
      <c r="B8" s="26"/>
      <c r="C8" s="26"/>
      <c r="D8" s="26"/>
      <c r="E8" s="26" t="s">
        <v>30</v>
      </c>
      <c r="F8" s="27">
        <v>3797.9485491999999</v>
      </c>
      <c r="G8" s="26" t="s">
        <v>31</v>
      </c>
      <c r="H8" s="27">
        <v>3126.09</v>
      </c>
      <c r="I8" s="26" t="s">
        <v>32</v>
      </c>
      <c r="J8" s="27">
        <v>6924.04</v>
      </c>
    </row>
    <row r="9" spans="1:10" x14ac:dyDescent="0.2">
      <c r="A9" s="26"/>
      <c r="B9" s="26"/>
      <c r="C9" s="26"/>
      <c r="D9" s="26"/>
      <c r="E9" s="26" t="s">
        <v>33</v>
      </c>
      <c r="F9" s="27">
        <v>1992.73</v>
      </c>
      <c r="G9" s="26"/>
      <c r="H9" s="74" t="s">
        <v>34</v>
      </c>
      <c r="I9" s="74"/>
      <c r="J9" s="27">
        <v>8916.77</v>
      </c>
    </row>
    <row r="10" spans="1:10" ht="0.9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customHeight="1" x14ac:dyDescent="0.2">
      <c r="A11" s="2" t="s">
        <v>35</v>
      </c>
      <c r="B11" s="4" t="s">
        <v>10</v>
      </c>
      <c r="C11" s="2" t="s">
        <v>11</v>
      </c>
      <c r="D11" s="2" t="s">
        <v>12</v>
      </c>
      <c r="E11" s="75" t="s">
        <v>13</v>
      </c>
      <c r="F11" s="75"/>
      <c r="G11" s="3" t="s">
        <v>14</v>
      </c>
      <c r="H11" s="4" t="s">
        <v>15</v>
      </c>
      <c r="I11" s="4" t="s">
        <v>16</v>
      </c>
      <c r="J11" s="4" t="s">
        <v>17</v>
      </c>
    </row>
    <row r="12" spans="1:10" ht="24" customHeight="1" x14ac:dyDescent="0.2">
      <c r="A12" s="5" t="s">
        <v>18</v>
      </c>
      <c r="B12" s="7" t="s">
        <v>36</v>
      </c>
      <c r="C12" s="5" t="s">
        <v>26</v>
      </c>
      <c r="D12" s="5" t="s">
        <v>37</v>
      </c>
      <c r="E12" s="76" t="s">
        <v>38</v>
      </c>
      <c r="F12" s="76"/>
      <c r="G12" s="6" t="s">
        <v>29</v>
      </c>
      <c r="H12" s="9">
        <v>1</v>
      </c>
      <c r="I12" s="8">
        <v>159.65</v>
      </c>
      <c r="J12" s="8">
        <v>159.65</v>
      </c>
    </row>
    <row r="13" spans="1:10" ht="24" customHeight="1" x14ac:dyDescent="0.2">
      <c r="A13" s="11" t="s">
        <v>39</v>
      </c>
      <c r="B13" s="13" t="s">
        <v>40</v>
      </c>
      <c r="C13" s="11" t="s">
        <v>26</v>
      </c>
      <c r="D13" s="11" t="s">
        <v>41</v>
      </c>
      <c r="E13" s="77" t="s">
        <v>38</v>
      </c>
      <c r="F13" s="77"/>
      <c r="G13" s="12" t="s">
        <v>29</v>
      </c>
      <c r="H13" s="15">
        <v>1</v>
      </c>
      <c r="I13" s="14">
        <v>1.47</v>
      </c>
      <c r="J13" s="14">
        <v>1.47</v>
      </c>
    </row>
    <row r="14" spans="1:10" ht="24" customHeight="1" x14ac:dyDescent="0.2">
      <c r="A14" s="16" t="s">
        <v>24</v>
      </c>
      <c r="B14" s="18" t="s">
        <v>42</v>
      </c>
      <c r="C14" s="16" t="s">
        <v>26</v>
      </c>
      <c r="D14" s="16" t="s">
        <v>43</v>
      </c>
      <c r="E14" s="73" t="s">
        <v>28</v>
      </c>
      <c r="F14" s="73"/>
      <c r="G14" s="17" t="s">
        <v>29</v>
      </c>
      <c r="H14" s="20">
        <v>1</v>
      </c>
      <c r="I14" s="19">
        <v>156.63999999999999</v>
      </c>
      <c r="J14" s="19">
        <v>156.63999999999999</v>
      </c>
    </row>
    <row r="15" spans="1:10" ht="24" customHeight="1" x14ac:dyDescent="0.2">
      <c r="A15" s="16" t="s">
        <v>24</v>
      </c>
      <c r="B15" s="18" t="s">
        <v>44</v>
      </c>
      <c r="C15" s="16" t="s">
        <v>26</v>
      </c>
      <c r="D15" s="16" t="s">
        <v>45</v>
      </c>
      <c r="E15" s="73" t="s">
        <v>46</v>
      </c>
      <c r="F15" s="73"/>
      <c r="G15" s="17" t="s">
        <v>29</v>
      </c>
      <c r="H15" s="20">
        <v>1</v>
      </c>
      <c r="I15" s="19">
        <v>0.66</v>
      </c>
      <c r="J15" s="19">
        <v>0.66</v>
      </c>
    </row>
    <row r="16" spans="1:10" ht="24" customHeight="1" x14ac:dyDescent="0.2">
      <c r="A16" s="16" t="s">
        <v>24</v>
      </c>
      <c r="B16" s="18" t="s">
        <v>47</v>
      </c>
      <c r="C16" s="16" t="s">
        <v>26</v>
      </c>
      <c r="D16" s="16" t="s">
        <v>48</v>
      </c>
      <c r="E16" s="73" t="s">
        <v>46</v>
      </c>
      <c r="F16" s="73"/>
      <c r="G16" s="17" t="s">
        <v>29</v>
      </c>
      <c r="H16" s="20">
        <v>1</v>
      </c>
      <c r="I16" s="19">
        <v>0.01</v>
      </c>
      <c r="J16" s="19">
        <v>0.01</v>
      </c>
    </row>
    <row r="17" spans="1:10" ht="24" customHeight="1" x14ac:dyDescent="0.2">
      <c r="A17" s="16" t="s">
        <v>24</v>
      </c>
      <c r="B17" s="18" t="s">
        <v>49</v>
      </c>
      <c r="C17" s="16" t="s">
        <v>26</v>
      </c>
      <c r="D17" s="16" t="s">
        <v>50</v>
      </c>
      <c r="E17" s="73" t="s">
        <v>51</v>
      </c>
      <c r="F17" s="73"/>
      <c r="G17" s="17" t="s">
        <v>29</v>
      </c>
      <c r="H17" s="20">
        <v>1</v>
      </c>
      <c r="I17" s="19">
        <v>0.81</v>
      </c>
      <c r="J17" s="19">
        <v>0.81</v>
      </c>
    </row>
    <row r="18" spans="1:10" ht="24" customHeight="1" x14ac:dyDescent="0.2">
      <c r="A18" s="16" t="s">
        <v>24</v>
      </c>
      <c r="B18" s="18" t="s">
        <v>52</v>
      </c>
      <c r="C18" s="16" t="s">
        <v>26</v>
      </c>
      <c r="D18" s="16" t="s">
        <v>53</v>
      </c>
      <c r="E18" s="73" t="s">
        <v>54</v>
      </c>
      <c r="F18" s="73"/>
      <c r="G18" s="17" t="s">
        <v>29</v>
      </c>
      <c r="H18" s="20">
        <v>1</v>
      </c>
      <c r="I18" s="19">
        <v>0.06</v>
      </c>
      <c r="J18" s="19">
        <v>0.06</v>
      </c>
    </row>
    <row r="19" spans="1:10" ht="25.5" x14ac:dyDescent="0.2">
      <c r="A19" s="26"/>
      <c r="B19" s="26"/>
      <c r="C19" s="26"/>
      <c r="D19" s="26"/>
      <c r="E19" s="26" t="s">
        <v>30</v>
      </c>
      <c r="F19" s="27">
        <v>86.7259064</v>
      </c>
      <c r="G19" s="26" t="s">
        <v>31</v>
      </c>
      <c r="H19" s="27">
        <v>71.38</v>
      </c>
      <c r="I19" s="26" t="s">
        <v>32</v>
      </c>
      <c r="J19" s="27">
        <v>158.11000000000001</v>
      </c>
    </row>
    <row r="20" spans="1:10" x14ac:dyDescent="0.2">
      <c r="A20" s="26"/>
      <c r="B20" s="26"/>
      <c r="C20" s="26"/>
      <c r="D20" s="26"/>
      <c r="E20" s="26" t="s">
        <v>33</v>
      </c>
      <c r="F20" s="27">
        <v>45.94</v>
      </c>
      <c r="G20" s="26"/>
      <c r="H20" s="74" t="s">
        <v>34</v>
      </c>
      <c r="I20" s="74"/>
      <c r="J20" s="27">
        <v>205.59</v>
      </c>
    </row>
    <row r="21" spans="1:10" ht="0.9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8" customHeight="1" x14ac:dyDescent="0.2">
      <c r="A22" s="2" t="s">
        <v>55</v>
      </c>
      <c r="B22" s="4" t="s">
        <v>10</v>
      </c>
      <c r="C22" s="2" t="s">
        <v>11</v>
      </c>
      <c r="D22" s="2" t="s">
        <v>12</v>
      </c>
      <c r="E22" s="75" t="s">
        <v>13</v>
      </c>
      <c r="F22" s="75"/>
      <c r="G22" s="3" t="s">
        <v>14</v>
      </c>
      <c r="H22" s="4" t="s">
        <v>15</v>
      </c>
      <c r="I22" s="4" t="s">
        <v>16</v>
      </c>
      <c r="J22" s="4" t="s">
        <v>17</v>
      </c>
    </row>
    <row r="23" spans="1:10" ht="24" customHeight="1" x14ac:dyDescent="0.2">
      <c r="A23" s="5" t="s">
        <v>18</v>
      </c>
      <c r="B23" s="7" t="s">
        <v>56</v>
      </c>
      <c r="C23" s="5" t="s">
        <v>26</v>
      </c>
      <c r="D23" s="5" t="s">
        <v>57</v>
      </c>
      <c r="E23" s="76" t="s">
        <v>38</v>
      </c>
      <c r="F23" s="76"/>
      <c r="G23" s="6" t="s">
        <v>29</v>
      </c>
      <c r="H23" s="9">
        <v>1</v>
      </c>
      <c r="I23" s="8">
        <v>152.91999999999999</v>
      </c>
      <c r="J23" s="8">
        <v>152.91999999999999</v>
      </c>
    </row>
    <row r="24" spans="1:10" ht="24" customHeight="1" x14ac:dyDescent="0.2">
      <c r="A24" s="11" t="s">
        <v>39</v>
      </c>
      <c r="B24" s="13" t="s">
        <v>58</v>
      </c>
      <c r="C24" s="11" t="s">
        <v>26</v>
      </c>
      <c r="D24" s="11" t="s">
        <v>59</v>
      </c>
      <c r="E24" s="77" t="s">
        <v>38</v>
      </c>
      <c r="F24" s="77"/>
      <c r="G24" s="12" t="s">
        <v>29</v>
      </c>
      <c r="H24" s="15">
        <v>1</v>
      </c>
      <c r="I24" s="14">
        <v>4.0599999999999996</v>
      </c>
      <c r="J24" s="14">
        <v>4.0599999999999996</v>
      </c>
    </row>
    <row r="25" spans="1:10" ht="24" customHeight="1" x14ac:dyDescent="0.2">
      <c r="A25" s="16" t="s">
        <v>24</v>
      </c>
      <c r="B25" s="18" t="s">
        <v>25</v>
      </c>
      <c r="C25" s="16" t="s">
        <v>26</v>
      </c>
      <c r="D25" s="16" t="s">
        <v>27</v>
      </c>
      <c r="E25" s="73" t="s">
        <v>28</v>
      </c>
      <c r="F25" s="73"/>
      <c r="G25" s="17" t="s">
        <v>29</v>
      </c>
      <c r="H25" s="20">
        <v>1</v>
      </c>
      <c r="I25" s="19">
        <v>147.32</v>
      </c>
      <c r="J25" s="19">
        <v>147.32</v>
      </c>
    </row>
    <row r="26" spans="1:10" ht="24" customHeight="1" x14ac:dyDescent="0.2">
      <c r="A26" s="16" t="s">
        <v>24</v>
      </c>
      <c r="B26" s="18" t="s">
        <v>44</v>
      </c>
      <c r="C26" s="16" t="s">
        <v>26</v>
      </c>
      <c r="D26" s="16" t="s">
        <v>45</v>
      </c>
      <c r="E26" s="73" t="s">
        <v>46</v>
      </c>
      <c r="F26" s="73"/>
      <c r="G26" s="17" t="s">
        <v>29</v>
      </c>
      <c r="H26" s="20">
        <v>1</v>
      </c>
      <c r="I26" s="19">
        <v>0.66</v>
      </c>
      <c r="J26" s="19">
        <v>0.66</v>
      </c>
    </row>
    <row r="27" spans="1:10" ht="24" customHeight="1" x14ac:dyDescent="0.2">
      <c r="A27" s="16" t="s">
        <v>24</v>
      </c>
      <c r="B27" s="18" t="s">
        <v>47</v>
      </c>
      <c r="C27" s="16" t="s">
        <v>26</v>
      </c>
      <c r="D27" s="16" t="s">
        <v>48</v>
      </c>
      <c r="E27" s="73" t="s">
        <v>46</v>
      </c>
      <c r="F27" s="73"/>
      <c r="G27" s="17" t="s">
        <v>29</v>
      </c>
      <c r="H27" s="20">
        <v>1</v>
      </c>
      <c r="I27" s="19">
        <v>0.01</v>
      </c>
      <c r="J27" s="19">
        <v>0.01</v>
      </c>
    </row>
    <row r="28" spans="1:10" ht="24" customHeight="1" x14ac:dyDescent="0.2">
      <c r="A28" s="16" t="s">
        <v>24</v>
      </c>
      <c r="B28" s="18" t="s">
        <v>49</v>
      </c>
      <c r="C28" s="16" t="s">
        <v>26</v>
      </c>
      <c r="D28" s="16" t="s">
        <v>50</v>
      </c>
      <c r="E28" s="73" t="s">
        <v>51</v>
      </c>
      <c r="F28" s="73"/>
      <c r="G28" s="17" t="s">
        <v>29</v>
      </c>
      <c r="H28" s="20">
        <v>1</v>
      </c>
      <c r="I28" s="19">
        <v>0.81</v>
      </c>
      <c r="J28" s="19">
        <v>0.81</v>
      </c>
    </row>
    <row r="29" spans="1:10" ht="24" customHeight="1" x14ac:dyDescent="0.2">
      <c r="A29" s="16" t="s">
        <v>24</v>
      </c>
      <c r="B29" s="18" t="s">
        <v>52</v>
      </c>
      <c r="C29" s="16" t="s">
        <v>26</v>
      </c>
      <c r="D29" s="16" t="s">
        <v>53</v>
      </c>
      <c r="E29" s="73" t="s">
        <v>54</v>
      </c>
      <c r="F29" s="73"/>
      <c r="G29" s="17" t="s">
        <v>29</v>
      </c>
      <c r="H29" s="20">
        <v>1</v>
      </c>
      <c r="I29" s="19">
        <v>0.06</v>
      </c>
      <c r="J29" s="19">
        <v>0.06</v>
      </c>
    </row>
    <row r="30" spans="1:10" ht="25.5" x14ac:dyDescent="0.2">
      <c r="A30" s="26"/>
      <c r="B30" s="26"/>
      <c r="C30" s="26"/>
      <c r="D30" s="26"/>
      <c r="E30" s="26" t="s">
        <v>30</v>
      </c>
      <c r="F30" s="27">
        <v>83.034391999999997</v>
      </c>
      <c r="G30" s="26" t="s">
        <v>31</v>
      </c>
      <c r="H30" s="27">
        <v>68.349999999999994</v>
      </c>
      <c r="I30" s="26" t="s">
        <v>32</v>
      </c>
      <c r="J30" s="27">
        <v>151.38</v>
      </c>
    </row>
    <row r="31" spans="1:10" x14ac:dyDescent="0.2">
      <c r="A31" s="26"/>
      <c r="B31" s="26"/>
      <c r="C31" s="26"/>
      <c r="D31" s="26"/>
      <c r="E31" s="26" t="s">
        <v>33</v>
      </c>
      <c r="F31" s="27">
        <v>44.01</v>
      </c>
      <c r="G31" s="26"/>
      <c r="H31" s="74" t="s">
        <v>34</v>
      </c>
      <c r="I31" s="74"/>
      <c r="J31" s="27">
        <v>196.93</v>
      </c>
    </row>
    <row r="32" spans="1:10" ht="0.9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8" customHeight="1" x14ac:dyDescent="0.2">
      <c r="A33" s="2" t="s">
        <v>60</v>
      </c>
      <c r="B33" s="4" t="s">
        <v>10</v>
      </c>
      <c r="C33" s="2" t="s">
        <v>11</v>
      </c>
      <c r="D33" s="2" t="s">
        <v>12</v>
      </c>
      <c r="E33" s="75" t="s">
        <v>13</v>
      </c>
      <c r="F33" s="75"/>
      <c r="G33" s="3" t="s">
        <v>14</v>
      </c>
      <c r="H33" s="4" t="s">
        <v>15</v>
      </c>
      <c r="I33" s="4" t="s">
        <v>16</v>
      </c>
      <c r="J33" s="4" t="s">
        <v>17</v>
      </c>
    </row>
    <row r="34" spans="1:10" ht="24" customHeight="1" x14ac:dyDescent="0.2">
      <c r="A34" s="5" t="s">
        <v>18</v>
      </c>
      <c r="B34" s="7" t="s">
        <v>61</v>
      </c>
      <c r="C34" s="5" t="s">
        <v>26</v>
      </c>
      <c r="D34" s="5" t="s">
        <v>62</v>
      </c>
      <c r="E34" s="76" t="s">
        <v>38</v>
      </c>
      <c r="F34" s="76"/>
      <c r="G34" s="6" t="s">
        <v>29</v>
      </c>
      <c r="H34" s="9">
        <v>1</v>
      </c>
      <c r="I34" s="8">
        <v>75.86</v>
      </c>
      <c r="J34" s="8">
        <v>75.86</v>
      </c>
    </row>
    <row r="35" spans="1:10" ht="24" customHeight="1" x14ac:dyDescent="0.2">
      <c r="A35" s="11" t="s">
        <v>39</v>
      </c>
      <c r="B35" s="13" t="s">
        <v>63</v>
      </c>
      <c r="C35" s="11" t="s">
        <v>26</v>
      </c>
      <c r="D35" s="11" t="s">
        <v>64</v>
      </c>
      <c r="E35" s="77" t="s">
        <v>38</v>
      </c>
      <c r="F35" s="77"/>
      <c r="G35" s="12" t="s">
        <v>29</v>
      </c>
      <c r="H35" s="15">
        <v>1</v>
      </c>
      <c r="I35" s="14">
        <v>1.24</v>
      </c>
      <c r="J35" s="14">
        <v>1.24</v>
      </c>
    </row>
    <row r="36" spans="1:10" ht="24" customHeight="1" x14ac:dyDescent="0.2">
      <c r="A36" s="16" t="s">
        <v>24</v>
      </c>
      <c r="B36" s="18" t="s">
        <v>65</v>
      </c>
      <c r="C36" s="16" t="s">
        <v>26</v>
      </c>
      <c r="D36" s="16" t="s">
        <v>66</v>
      </c>
      <c r="E36" s="73" t="s">
        <v>28</v>
      </c>
      <c r="F36" s="73"/>
      <c r="G36" s="17" t="s">
        <v>29</v>
      </c>
      <c r="H36" s="20">
        <v>1</v>
      </c>
      <c r="I36" s="19">
        <v>72.569999999999993</v>
      </c>
      <c r="J36" s="19">
        <v>72.569999999999993</v>
      </c>
    </row>
    <row r="37" spans="1:10" ht="24" customHeight="1" x14ac:dyDescent="0.2">
      <c r="A37" s="16" t="s">
        <v>24</v>
      </c>
      <c r="B37" s="18" t="s">
        <v>67</v>
      </c>
      <c r="C37" s="16" t="s">
        <v>26</v>
      </c>
      <c r="D37" s="16" t="s">
        <v>68</v>
      </c>
      <c r="E37" s="73" t="s">
        <v>46</v>
      </c>
      <c r="F37" s="73"/>
      <c r="G37" s="17" t="s">
        <v>29</v>
      </c>
      <c r="H37" s="20">
        <v>1</v>
      </c>
      <c r="I37" s="19">
        <v>1.08</v>
      </c>
      <c r="J37" s="19">
        <v>1.08</v>
      </c>
    </row>
    <row r="38" spans="1:10" ht="24" customHeight="1" x14ac:dyDescent="0.2">
      <c r="A38" s="16" t="s">
        <v>24</v>
      </c>
      <c r="B38" s="18" t="s">
        <v>69</v>
      </c>
      <c r="C38" s="16" t="s">
        <v>26</v>
      </c>
      <c r="D38" s="16" t="s">
        <v>70</v>
      </c>
      <c r="E38" s="73" t="s">
        <v>46</v>
      </c>
      <c r="F38" s="73"/>
      <c r="G38" s="17" t="s">
        <v>29</v>
      </c>
      <c r="H38" s="20">
        <v>1</v>
      </c>
      <c r="I38" s="19">
        <v>0.1</v>
      </c>
      <c r="J38" s="19">
        <v>0.1</v>
      </c>
    </row>
    <row r="39" spans="1:10" ht="24" customHeight="1" x14ac:dyDescent="0.2">
      <c r="A39" s="16" t="s">
        <v>24</v>
      </c>
      <c r="B39" s="18" t="s">
        <v>49</v>
      </c>
      <c r="C39" s="16" t="s">
        <v>26</v>
      </c>
      <c r="D39" s="16" t="s">
        <v>50</v>
      </c>
      <c r="E39" s="73" t="s">
        <v>51</v>
      </c>
      <c r="F39" s="73"/>
      <c r="G39" s="17" t="s">
        <v>29</v>
      </c>
      <c r="H39" s="20">
        <v>1</v>
      </c>
      <c r="I39" s="19">
        <v>0.81</v>
      </c>
      <c r="J39" s="19">
        <v>0.81</v>
      </c>
    </row>
    <row r="40" spans="1:10" ht="24" customHeight="1" x14ac:dyDescent="0.2">
      <c r="A40" s="16" t="s">
        <v>24</v>
      </c>
      <c r="B40" s="18" t="s">
        <v>52</v>
      </c>
      <c r="C40" s="16" t="s">
        <v>26</v>
      </c>
      <c r="D40" s="16" t="s">
        <v>53</v>
      </c>
      <c r="E40" s="73" t="s">
        <v>54</v>
      </c>
      <c r="F40" s="73"/>
      <c r="G40" s="17" t="s">
        <v>29</v>
      </c>
      <c r="H40" s="20">
        <v>1</v>
      </c>
      <c r="I40" s="19">
        <v>0.06</v>
      </c>
      <c r="J40" s="19">
        <v>0.06</v>
      </c>
    </row>
    <row r="41" spans="1:10" ht="25.5" x14ac:dyDescent="0.2">
      <c r="A41" s="26"/>
      <c r="B41" s="26"/>
      <c r="C41" s="26"/>
      <c r="D41" s="26"/>
      <c r="E41" s="26" t="s">
        <v>30</v>
      </c>
      <c r="F41" s="27">
        <v>40.485985409467382</v>
      </c>
      <c r="G41" s="26" t="s">
        <v>31</v>
      </c>
      <c r="H41" s="27">
        <v>33.32</v>
      </c>
      <c r="I41" s="26" t="s">
        <v>32</v>
      </c>
      <c r="J41" s="27">
        <v>73.809999999999988</v>
      </c>
    </row>
    <row r="42" spans="1:10" x14ac:dyDescent="0.2">
      <c r="A42" s="26"/>
      <c r="B42" s="26"/>
      <c r="C42" s="26"/>
      <c r="D42" s="26"/>
      <c r="E42" s="26" t="s">
        <v>33</v>
      </c>
      <c r="F42" s="27">
        <v>21.83</v>
      </c>
      <c r="G42" s="26"/>
      <c r="H42" s="74" t="s">
        <v>34</v>
      </c>
      <c r="I42" s="74"/>
      <c r="J42" s="27">
        <v>97.69</v>
      </c>
    </row>
    <row r="43" spans="1:10" ht="0.9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8" customHeight="1" x14ac:dyDescent="0.2">
      <c r="A44" s="2" t="s">
        <v>71</v>
      </c>
      <c r="B44" s="4" t="s">
        <v>10</v>
      </c>
      <c r="C44" s="2" t="s">
        <v>11</v>
      </c>
      <c r="D44" s="2" t="s">
        <v>12</v>
      </c>
      <c r="E44" s="75" t="s">
        <v>13</v>
      </c>
      <c r="F44" s="75"/>
      <c r="G44" s="3" t="s">
        <v>14</v>
      </c>
      <c r="H44" s="4" t="s">
        <v>15</v>
      </c>
      <c r="I44" s="4" t="s">
        <v>16</v>
      </c>
      <c r="J44" s="4" t="s">
        <v>17</v>
      </c>
    </row>
    <row r="45" spans="1:10" ht="36" customHeight="1" x14ac:dyDescent="0.2">
      <c r="A45" s="5" t="s">
        <v>18</v>
      </c>
      <c r="B45" s="7" t="s">
        <v>72</v>
      </c>
      <c r="C45" s="5" t="s">
        <v>26</v>
      </c>
      <c r="D45" s="5" t="s">
        <v>73</v>
      </c>
      <c r="E45" s="76" t="s">
        <v>74</v>
      </c>
      <c r="F45" s="76"/>
      <c r="G45" s="6" t="s">
        <v>75</v>
      </c>
      <c r="H45" s="9">
        <v>1</v>
      </c>
      <c r="I45" s="8">
        <v>297.37</v>
      </c>
      <c r="J45" s="8">
        <v>297.37</v>
      </c>
    </row>
    <row r="46" spans="1:10" ht="36" customHeight="1" x14ac:dyDescent="0.2">
      <c r="A46" s="11" t="s">
        <v>39</v>
      </c>
      <c r="B46" s="13" t="s">
        <v>76</v>
      </c>
      <c r="C46" s="11" t="s">
        <v>26</v>
      </c>
      <c r="D46" s="11" t="s">
        <v>77</v>
      </c>
      <c r="E46" s="77" t="s">
        <v>74</v>
      </c>
      <c r="F46" s="77"/>
      <c r="G46" s="12" t="s">
        <v>29</v>
      </c>
      <c r="H46" s="15">
        <v>1</v>
      </c>
      <c r="I46" s="14">
        <v>83.8</v>
      </c>
      <c r="J46" s="14">
        <v>83.8</v>
      </c>
    </row>
    <row r="47" spans="1:10" ht="36" customHeight="1" x14ac:dyDescent="0.2">
      <c r="A47" s="11" t="s">
        <v>39</v>
      </c>
      <c r="B47" s="13" t="s">
        <v>78</v>
      </c>
      <c r="C47" s="11" t="s">
        <v>26</v>
      </c>
      <c r="D47" s="11" t="s">
        <v>79</v>
      </c>
      <c r="E47" s="77" t="s">
        <v>74</v>
      </c>
      <c r="F47" s="77"/>
      <c r="G47" s="12" t="s">
        <v>29</v>
      </c>
      <c r="H47" s="15">
        <v>1</v>
      </c>
      <c r="I47" s="14">
        <v>15.08</v>
      </c>
      <c r="J47" s="14">
        <v>15.08</v>
      </c>
    </row>
    <row r="48" spans="1:10" ht="36" customHeight="1" x14ac:dyDescent="0.2">
      <c r="A48" s="11" t="s">
        <v>39</v>
      </c>
      <c r="B48" s="13" t="s">
        <v>80</v>
      </c>
      <c r="C48" s="11" t="s">
        <v>26</v>
      </c>
      <c r="D48" s="11" t="s">
        <v>81</v>
      </c>
      <c r="E48" s="77" t="s">
        <v>74</v>
      </c>
      <c r="F48" s="77"/>
      <c r="G48" s="12" t="s">
        <v>29</v>
      </c>
      <c r="H48" s="15">
        <v>1</v>
      </c>
      <c r="I48" s="14">
        <v>134.71</v>
      </c>
      <c r="J48" s="14">
        <v>134.71</v>
      </c>
    </row>
    <row r="49" spans="1:10" ht="36" customHeight="1" x14ac:dyDescent="0.2">
      <c r="A49" s="11" t="s">
        <v>39</v>
      </c>
      <c r="B49" s="13" t="s">
        <v>82</v>
      </c>
      <c r="C49" s="11" t="s">
        <v>26</v>
      </c>
      <c r="D49" s="11" t="s">
        <v>83</v>
      </c>
      <c r="E49" s="77" t="s">
        <v>74</v>
      </c>
      <c r="F49" s="77"/>
      <c r="G49" s="12" t="s">
        <v>29</v>
      </c>
      <c r="H49" s="15">
        <v>1</v>
      </c>
      <c r="I49" s="14">
        <v>13.26</v>
      </c>
      <c r="J49" s="14">
        <v>13.26</v>
      </c>
    </row>
    <row r="50" spans="1:10" ht="36" customHeight="1" x14ac:dyDescent="0.2">
      <c r="A50" s="11" t="s">
        <v>39</v>
      </c>
      <c r="B50" s="13" t="s">
        <v>84</v>
      </c>
      <c r="C50" s="11" t="s">
        <v>26</v>
      </c>
      <c r="D50" s="11" t="s">
        <v>85</v>
      </c>
      <c r="E50" s="77" t="s">
        <v>74</v>
      </c>
      <c r="F50" s="77"/>
      <c r="G50" s="12" t="s">
        <v>29</v>
      </c>
      <c r="H50" s="15">
        <v>1</v>
      </c>
      <c r="I50" s="14">
        <v>11.94</v>
      </c>
      <c r="J50" s="14">
        <v>11.94</v>
      </c>
    </row>
    <row r="51" spans="1:10" ht="24" customHeight="1" x14ac:dyDescent="0.2">
      <c r="A51" s="11" t="s">
        <v>39</v>
      </c>
      <c r="B51" s="13" t="s">
        <v>86</v>
      </c>
      <c r="C51" s="11" t="s">
        <v>26</v>
      </c>
      <c r="D51" s="11" t="s">
        <v>87</v>
      </c>
      <c r="E51" s="77" t="s">
        <v>38</v>
      </c>
      <c r="F51" s="77"/>
      <c r="G51" s="12" t="s">
        <v>29</v>
      </c>
      <c r="H51" s="15">
        <v>1</v>
      </c>
      <c r="I51" s="14">
        <v>38.58</v>
      </c>
      <c r="J51" s="14">
        <v>38.58</v>
      </c>
    </row>
    <row r="52" spans="1:10" ht="25.5" x14ac:dyDescent="0.2">
      <c r="A52" s="26"/>
      <c r="B52" s="26"/>
      <c r="C52" s="26"/>
      <c r="D52" s="26"/>
      <c r="E52" s="26" t="s">
        <v>30</v>
      </c>
      <c r="F52" s="27">
        <v>19.055454999999998</v>
      </c>
      <c r="G52" s="26" t="s">
        <v>31</v>
      </c>
      <c r="H52" s="27">
        <v>15.68</v>
      </c>
      <c r="I52" s="26" t="s">
        <v>32</v>
      </c>
      <c r="J52" s="27">
        <v>34.74</v>
      </c>
    </row>
    <row r="53" spans="1:10" x14ac:dyDescent="0.2">
      <c r="A53" s="26"/>
      <c r="B53" s="26"/>
      <c r="C53" s="26"/>
      <c r="D53" s="26"/>
      <c r="E53" s="26" t="s">
        <v>33</v>
      </c>
      <c r="F53" s="27">
        <v>85.58</v>
      </c>
      <c r="G53" s="26"/>
      <c r="H53" s="74" t="s">
        <v>34</v>
      </c>
      <c r="I53" s="74"/>
      <c r="J53" s="27">
        <v>382.95</v>
      </c>
    </row>
    <row r="54" spans="1:10" ht="0.9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8" customHeight="1" x14ac:dyDescent="0.2">
      <c r="A55" s="2" t="s">
        <v>88</v>
      </c>
      <c r="B55" s="4" t="s">
        <v>10</v>
      </c>
      <c r="C55" s="2" t="s">
        <v>11</v>
      </c>
      <c r="D55" s="2" t="s">
        <v>12</v>
      </c>
      <c r="E55" s="75" t="s">
        <v>13</v>
      </c>
      <c r="F55" s="75"/>
      <c r="G55" s="3" t="s">
        <v>14</v>
      </c>
      <c r="H55" s="4" t="s">
        <v>15</v>
      </c>
      <c r="I55" s="4" t="s">
        <v>16</v>
      </c>
      <c r="J55" s="4" t="s">
        <v>17</v>
      </c>
    </row>
    <row r="56" spans="1:10" ht="24" customHeight="1" x14ac:dyDescent="0.2">
      <c r="A56" s="5" t="s">
        <v>18</v>
      </c>
      <c r="B56" s="7" t="s">
        <v>89</v>
      </c>
      <c r="C56" s="5" t="s">
        <v>26</v>
      </c>
      <c r="D56" s="5" t="s">
        <v>90</v>
      </c>
      <c r="E56" s="76" t="s">
        <v>91</v>
      </c>
      <c r="F56" s="76"/>
      <c r="G56" s="6" t="s">
        <v>92</v>
      </c>
      <c r="H56" s="9">
        <v>1</v>
      </c>
      <c r="I56" s="8">
        <v>346.76</v>
      </c>
      <c r="J56" s="8">
        <v>346.76</v>
      </c>
    </row>
    <row r="57" spans="1:10" ht="36" customHeight="1" x14ac:dyDescent="0.2">
      <c r="A57" s="11" t="s">
        <v>39</v>
      </c>
      <c r="B57" s="13" t="s">
        <v>93</v>
      </c>
      <c r="C57" s="11" t="s">
        <v>26</v>
      </c>
      <c r="D57" s="11" t="s">
        <v>94</v>
      </c>
      <c r="E57" s="77" t="s">
        <v>95</v>
      </c>
      <c r="F57" s="77"/>
      <c r="G57" s="12" t="s">
        <v>96</v>
      </c>
      <c r="H57" s="15">
        <v>0.01</v>
      </c>
      <c r="I57" s="14">
        <v>363.18</v>
      </c>
      <c r="J57" s="14">
        <v>3.63</v>
      </c>
    </row>
    <row r="58" spans="1:10" ht="24" customHeight="1" x14ac:dyDescent="0.2">
      <c r="A58" s="11" t="s">
        <v>39</v>
      </c>
      <c r="B58" s="13" t="s">
        <v>97</v>
      </c>
      <c r="C58" s="11" t="s">
        <v>26</v>
      </c>
      <c r="D58" s="11" t="s">
        <v>98</v>
      </c>
      <c r="E58" s="77" t="s">
        <v>38</v>
      </c>
      <c r="F58" s="77"/>
      <c r="G58" s="12" t="s">
        <v>29</v>
      </c>
      <c r="H58" s="15">
        <v>1</v>
      </c>
      <c r="I58" s="14">
        <v>32.71</v>
      </c>
      <c r="J58" s="14">
        <v>32.71</v>
      </c>
    </row>
    <row r="59" spans="1:10" ht="24" customHeight="1" x14ac:dyDescent="0.2">
      <c r="A59" s="11" t="s">
        <v>39</v>
      </c>
      <c r="B59" s="13" t="s">
        <v>99</v>
      </c>
      <c r="C59" s="11" t="s">
        <v>26</v>
      </c>
      <c r="D59" s="11" t="s">
        <v>100</v>
      </c>
      <c r="E59" s="77" t="s">
        <v>38</v>
      </c>
      <c r="F59" s="77"/>
      <c r="G59" s="12" t="s">
        <v>29</v>
      </c>
      <c r="H59" s="15">
        <v>2</v>
      </c>
      <c r="I59" s="14">
        <v>26.91</v>
      </c>
      <c r="J59" s="14">
        <v>53.82</v>
      </c>
    </row>
    <row r="60" spans="1:10" ht="36" customHeight="1" x14ac:dyDescent="0.2">
      <c r="A60" s="16" t="s">
        <v>24</v>
      </c>
      <c r="B60" s="18" t="s">
        <v>101</v>
      </c>
      <c r="C60" s="16" t="s">
        <v>26</v>
      </c>
      <c r="D60" s="16" t="s">
        <v>102</v>
      </c>
      <c r="E60" s="73" t="s">
        <v>103</v>
      </c>
      <c r="F60" s="73"/>
      <c r="G60" s="17" t="s">
        <v>92</v>
      </c>
      <c r="H60" s="20">
        <v>1</v>
      </c>
      <c r="I60" s="19">
        <v>225</v>
      </c>
      <c r="J60" s="19">
        <v>225</v>
      </c>
    </row>
    <row r="61" spans="1:10" ht="24" customHeight="1" x14ac:dyDescent="0.2">
      <c r="A61" s="16" t="s">
        <v>24</v>
      </c>
      <c r="B61" s="18" t="s">
        <v>104</v>
      </c>
      <c r="C61" s="16" t="s">
        <v>26</v>
      </c>
      <c r="D61" s="16" t="s">
        <v>105</v>
      </c>
      <c r="E61" s="73" t="s">
        <v>103</v>
      </c>
      <c r="F61" s="73"/>
      <c r="G61" s="17" t="s">
        <v>106</v>
      </c>
      <c r="H61" s="20">
        <v>4</v>
      </c>
      <c r="I61" s="19">
        <v>6.25</v>
      </c>
      <c r="J61" s="19">
        <v>25</v>
      </c>
    </row>
    <row r="62" spans="1:10" ht="24" customHeight="1" x14ac:dyDescent="0.2">
      <c r="A62" s="16" t="s">
        <v>24</v>
      </c>
      <c r="B62" s="18" t="s">
        <v>107</v>
      </c>
      <c r="C62" s="16" t="s">
        <v>26</v>
      </c>
      <c r="D62" s="16" t="s">
        <v>108</v>
      </c>
      <c r="E62" s="73" t="s">
        <v>103</v>
      </c>
      <c r="F62" s="73"/>
      <c r="G62" s="17" t="s">
        <v>109</v>
      </c>
      <c r="H62" s="20">
        <v>0.11</v>
      </c>
      <c r="I62" s="19">
        <v>20.8</v>
      </c>
      <c r="J62" s="19">
        <v>2.2799999999999998</v>
      </c>
    </row>
    <row r="63" spans="1:10" ht="24" customHeight="1" x14ac:dyDescent="0.2">
      <c r="A63" s="16" t="s">
        <v>24</v>
      </c>
      <c r="B63" s="18" t="s">
        <v>110</v>
      </c>
      <c r="C63" s="16" t="s">
        <v>26</v>
      </c>
      <c r="D63" s="16" t="s">
        <v>111</v>
      </c>
      <c r="E63" s="73" t="s">
        <v>103</v>
      </c>
      <c r="F63" s="73"/>
      <c r="G63" s="17" t="s">
        <v>106</v>
      </c>
      <c r="H63" s="20">
        <v>1</v>
      </c>
      <c r="I63" s="19">
        <v>4.32</v>
      </c>
      <c r="J63" s="19">
        <v>4.32</v>
      </c>
    </row>
    <row r="64" spans="1:10" ht="25.5" x14ac:dyDescent="0.2">
      <c r="A64" s="26"/>
      <c r="B64" s="26"/>
      <c r="C64" s="26"/>
      <c r="D64" s="26"/>
      <c r="E64" s="26" t="s">
        <v>30</v>
      </c>
      <c r="F64" s="27">
        <v>40.112994350282484</v>
      </c>
      <c r="G64" s="26" t="s">
        <v>31</v>
      </c>
      <c r="H64" s="27">
        <v>33.020000000000003</v>
      </c>
      <c r="I64" s="26" t="s">
        <v>32</v>
      </c>
      <c r="J64" s="27">
        <v>73.13</v>
      </c>
    </row>
    <row r="65" spans="1:10" x14ac:dyDescent="0.2">
      <c r="A65" s="26"/>
      <c r="B65" s="26"/>
      <c r="C65" s="26"/>
      <c r="D65" s="26"/>
      <c r="E65" s="26" t="s">
        <v>33</v>
      </c>
      <c r="F65" s="27">
        <v>99.79</v>
      </c>
      <c r="G65" s="26"/>
      <c r="H65" s="74" t="s">
        <v>34</v>
      </c>
      <c r="I65" s="74"/>
      <c r="J65" s="27">
        <v>446.55</v>
      </c>
    </row>
    <row r="66" spans="1:10" ht="0.9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8" customHeight="1" x14ac:dyDescent="0.2">
      <c r="A67" s="2" t="s">
        <v>112</v>
      </c>
      <c r="B67" s="4" t="s">
        <v>10</v>
      </c>
      <c r="C67" s="2" t="s">
        <v>11</v>
      </c>
      <c r="D67" s="2" t="s">
        <v>12</v>
      </c>
      <c r="E67" s="75" t="s">
        <v>13</v>
      </c>
      <c r="F67" s="75"/>
      <c r="G67" s="3" t="s">
        <v>14</v>
      </c>
      <c r="H67" s="4" t="s">
        <v>15</v>
      </c>
      <c r="I67" s="4" t="s">
        <v>16</v>
      </c>
      <c r="J67" s="4" t="s">
        <v>17</v>
      </c>
    </row>
    <row r="68" spans="1:10" ht="24" customHeight="1" x14ac:dyDescent="0.2">
      <c r="A68" s="5" t="s">
        <v>18</v>
      </c>
      <c r="B68" s="7" t="s">
        <v>113</v>
      </c>
      <c r="C68" s="5" t="s">
        <v>20</v>
      </c>
      <c r="D68" s="5" t="s">
        <v>114</v>
      </c>
      <c r="E68" s="76" t="s">
        <v>91</v>
      </c>
      <c r="F68" s="76"/>
      <c r="G68" s="6" t="s">
        <v>115</v>
      </c>
      <c r="H68" s="9">
        <v>1</v>
      </c>
      <c r="I68" s="8">
        <v>2353.33</v>
      </c>
      <c r="J68" s="8">
        <v>2353.33</v>
      </c>
    </row>
    <row r="69" spans="1:10" ht="24" customHeight="1" x14ac:dyDescent="0.2">
      <c r="A69" s="16" t="s">
        <v>24</v>
      </c>
      <c r="B69" s="18" t="s">
        <v>116</v>
      </c>
      <c r="C69" s="16" t="s">
        <v>20</v>
      </c>
      <c r="D69" s="16" t="s">
        <v>117</v>
      </c>
      <c r="E69" s="73" t="s">
        <v>103</v>
      </c>
      <c r="F69" s="73"/>
      <c r="G69" s="17" t="s">
        <v>115</v>
      </c>
      <c r="H69" s="20">
        <v>1</v>
      </c>
      <c r="I69" s="19">
        <v>1200</v>
      </c>
      <c r="J69" s="19">
        <v>1200</v>
      </c>
    </row>
    <row r="70" spans="1:10" ht="24" customHeight="1" x14ac:dyDescent="0.2">
      <c r="A70" s="16" t="s">
        <v>24</v>
      </c>
      <c r="B70" s="18" t="s">
        <v>118</v>
      </c>
      <c r="C70" s="16" t="s">
        <v>20</v>
      </c>
      <c r="D70" s="16" t="s">
        <v>119</v>
      </c>
      <c r="E70" s="73" t="s">
        <v>103</v>
      </c>
      <c r="F70" s="73"/>
      <c r="G70" s="17" t="s">
        <v>115</v>
      </c>
      <c r="H70" s="20">
        <v>1</v>
      </c>
      <c r="I70" s="19">
        <v>1153.33</v>
      </c>
      <c r="J70" s="19">
        <v>1153.33</v>
      </c>
    </row>
    <row r="71" spans="1:10" ht="25.5" x14ac:dyDescent="0.2">
      <c r="A71" s="26"/>
      <c r="B71" s="26"/>
      <c r="C71" s="26"/>
      <c r="D71" s="26"/>
      <c r="E71" s="26" t="s">
        <v>30</v>
      </c>
      <c r="F71" s="27">
        <v>0</v>
      </c>
      <c r="G71" s="26" t="s">
        <v>31</v>
      </c>
      <c r="H71" s="27">
        <v>0</v>
      </c>
      <c r="I71" s="26" t="s">
        <v>32</v>
      </c>
      <c r="J71" s="27">
        <v>0</v>
      </c>
    </row>
    <row r="72" spans="1:10" x14ac:dyDescent="0.2">
      <c r="A72" s="26"/>
      <c r="B72" s="26"/>
      <c r="C72" s="26"/>
      <c r="D72" s="26"/>
      <c r="E72" s="26" t="s">
        <v>33</v>
      </c>
      <c r="F72" s="27">
        <v>677.28</v>
      </c>
      <c r="G72" s="26"/>
      <c r="H72" s="74" t="s">
        <v>34</v>
      </c>
      <c r="I72" s="74"/>
      <c r="J72" s="27">
        <v>3030.61</v>
      </c>
    </row>
    <row r="73" spans="1:10" ht="0.9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8" customHeight="1" x14ac:dyDescent="0.2">
      <c r="A74" s="2" t="s">
        <v>120</v>
      </c>
      <c r="B74" s="4" t="s">
        <v>10</v>
      </c>
      <c r="C74" s="2" t="s">
        <v>11</v>
      </c>
      <c r="D74" s="2" t="s">
        <v>12</v>
      </c>
      <c r="E74" s="75" t="s">
        <v>13</v>
      </c>
      <c r="F74" s="75"/>
      <c r="G74" s="3" t="s">
        <v>14</v>
      </c>
      <c r="H74" s="4" t="s">
        <v>15</v>
      </c>
      <c r="I74" s="4" t="s">
        <v>16</v>
      </c>
      <c r="J74" s="4" t="s">
        <v>17</v>
      </c>
    </row>
    <row r="75" spans="1:10" ht="24" customHeight="1" x14ac:dyDescent="0.2">
      <c r="A75" s="5" t="s">
        <v>18</v>
      </c>
      <c r="B75" s="7" t="s">
        <v>121</v>
      </c>
      <c r="C75" s="5" t="s">
        <v>20</v>
      </c>
      <c r="D75" s="5" t="s">
        <v>122</v>
      </c>
      <c r="E75" s="76" t="s">
        <v>91</v>
      </c>
      <c r="F75" s="76"/>
      <c r="G75" s="6" t="s">
        <v>115</v>
      </c>
      <c r="H75" s="9">
        <v>1</v>
      </c>
      <c r="I75" s="8">
        <v>4770</v>
      </c>
      <c r="J75" s="8">
        <v>4770</v>
      </c>
    </row>
    <row r="76" spans="1:10" ht="24" customHeight="1" x14ac:dyDescent="0.2">
      <c r="A76" s="16" t="s">
        <v>24</v>
      </c>
      <c r="B76" s="18" t="s">
        <v>123</v>
      </c>
      <c r="C76" s="16" t="s">
        <v>20</v>
      </c>
      <c r="D76" s="16" t="s">
        <v>124</v>
      </c>
      <c r="E76" s="73" t="s">
        <v>103</v>
      </c>
      <c r="F76" s="73"/>
      <c r="G76" s="17" t="s">
        <v>115</v>
      </c>
      <c r="H76" s="20">
        <v>3</v>
      </c>
      <c r="I76" s="19">
        <v>436.67</v>
      </c>
      <c r="J76" s="19">
        <v>1310.01</v>
      </c>
    </row>
    <row r="77" spans="1:10" ht="24" customHeight="1" x14ac:dyDescent="0.2">
      <c r="A77" s="16" t="s">
        <v>24</v>
      </c>
      <c r="B77" s="18" t="s">
        <v>118</v>
      </c>
      <c r="C77" s="16" t="s">
        <v>20</v>
      </c>
      <c r="D77" s="16" t="s">
        <v>119</v>
      </c>
      <c r="E77" s="73" t="s">
        <v>103</v>
      </c>
      <c r="F77" s="73"/>
      <c r="G77" s="17" t="s">
        <v>115</v>
      </c>
      <c r="H77" s="20">
        <v>3</v>
      </c>
      <c r="I77" s="19">
        <v>1153.33</v>
      </c>
      <c r="J77" s="19">
        <v>3459.99</v>
      </c>
    </row>
    <row r="78" spans="1:10" ht="25.5" x14ac:dyDescent="0.2">
      <c r="A78" s="26"/>
      <c r="B78" s="26"/>
      <c r="C78" s="26"/>
      <c r="D78" s="26"/>
      <c r="E78" s="26" t="s">
        <v>30</v>
      </c>
      <c r="F78" s="27">
        <v>0</v>
      </c>
      <c r="G78" s="26" t="s">
        <v>31</v>
      </c>
      <c r="H78" s="27">
        <v>0</v>
      </c>
      <c r="I78" s="26" t="s">
        <v>32</v>
      </c>
      <c r="J78" s="27">
        <v>0</v>
      </c>
    </row>
    <row r="79" spans="1:10" x14ac:dyDescent="0.2">
      <c r="A79" s="26"/>
      <c r="B79" s="26"/>
      <c r="C79" s="26"/>
      <c r="D79" s="26"/>
      <c r="E79" s="26" t="s">
        <v>33</v>
      </c>
      <c r="F79" s="27">
        <v>1372.8</v>
      </c>
      <c r="G79" s="26"/>
      <c r="H79" s="74" t="s">
        <v>34</v>
      </c>
      <c r="I79" s="74"/>
      <c r="J79" s="27">
        <v>6142.8</v>
      </c>
    </row>
    <row r="80" spans="1:10" ht="0.9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8" customHeight="1" x14ac:dyDescent="0.2">
      <c r="A81" s="2" t="s">
        <v>125</v>
      </c>
      <c r="B81" s="4" t="s">
        <v>10</v>
      </c>
      <c r="C81" s="2" t="s">
        <v>11</v>
      </c>
      <c r="D81" s="2" t="s">
        <v>12</v>
      </c>
      <c r="E81" s="75" t="s">
        <v>13</v>
      </c>
      <c r="F81" s="75"/>
      <c r="G81" s="3" t="s">
        <v>14</v>
      </c>
      <c r="H81" s="4" t="s">
        <v>15</v>
      </c>
      <c r="I81" s="4" t="s">
        <v>16</v>
      </c>
      <c r="J81" s="4" t="s">
        <v>17</v>
      </c>
    </row>
    <row r="82" spans="1:10" ht="24" customHeight="1" x14ac:dyDescent="0.2">
      <c r="A82" s="5" t="s">
        <v>18</v>
      </c>
      <c r="B82" s="7" t="s">
        <v>126</v>
      </c>
      <c r="C82" s="5" t="s">
        <v>20</v>
      </c>
      <c r="D82" s="5" t="s">
        <v>127</v>
      </c>
      <c r="E82" s="76" t="s">
        <v>128</v>
      </c>
      <c r="F82" s="76"/>
      <c r="G82" s="6" t="s">
        <v>115</v>
      </c>
      <c r="H82" s="9">
        <v>1</v>
      </c>
      <c r="I82" s="8">
        <v>16603.009999999998</v>
      </c>
      <c r="J82" s="8">
        <v>16603.009999999998</v>
      </c>
    </row>
    <row r="83" spans="1:10" ht="24" customHeight="1" x14ac:dyDescent="0.2">
      <c r="A83" s="16" t="s">
        <v>24</v>
      </c>
      <c r="B83" s="18" t="s">
        <v>129</v>
      </c>
      <c r="C83" s="16" t="s">
        <v>20</v>
      </c>
      <c r="D83" s="16" t="s">
        <v>130</v>
      </c>
      <c r="E83" s="73" t="s">
        <v>103</v>
      </c>
      <c r="F83" s="73"/>
      <c r="G83" s="17" t="s">
        <v>115</v>
      </c>
      <c r="H83" s="20">
        <v>1</v>
      </c>
      <c r="I83" s="19">
        <v>14613.21</v>
      </c>
      <c r="J83" s="19">
        <v>14613.21</v>
      </c>
    </row>
    <row r="84" spans="1:10" ht="24" customHeight="1" x14ac:dyDescent="0.2">
      <c r="A84" s="16" t="s">
        <v>24</v>
      </c>
      <c r="B84" s="18" t="s">
        <v>25</v>
      </c>
      <c r="C84" s="16" t="s">
        <v>26</v>
      </c>
      <c r="D84" s="16" t="s">
        <v>27</v>
      </c>
      <c r="E84" s="73" t="s">
        <v>28</v>
      </c>
      <c r="F84" s="73"/>
      <c r="G84" s="17" t="s">
        <v>29</v>
      </c>
      <c r="H84" s="20">
        <v>10</v>
      </c>
      <c r="I84" s="19">
        <v>147.32</v>
      </c>
      <c r="J84" s="19">
        <v>1473.2</v>
      </c>
    </row>
    <row r="85" spans="1:10" ht="24" customHeight="1" x14ac:dyDescent="0.2">
      <c r="A85" s="16" t="s">
        <v>24</v>
      </c>
      <c r="B85" s="18" t="s">
        <v>131</v>
      </c>
      <c r="C85" s="16" t="s">
        <v>26</v>
      </c>
      <c r="D85" s="16" t="s">
        <v>132</v>
      </c>
      <c r="E85" s="73" t="s">
        <v>28</v>
      </c>
      <c r="F85" s="73"/>
      <c r="G85" s="17" t="s">
        <v>29</v>
      </c>
      <c r="H85" s="20">
        <v>10</v>
      </c>
      <c r="I85" s="19">
        <v>27.98</v>
      </c>
      <c r="J85" s="19">
        <v>279.8</v>
      </c>
    </row>
    <row r="86" spans="1:10" ht="24" customHeight="1" x14ac:dyDescent="0.2">
      <c r="A86" s="16" t="s">
        <v>24</v>
      </c>
      <c r="B86" s="18" t="s">
        <v>133</v>
      </c>
      <c r="C86" s="16" t="s">
        <v>26</v>
      </c>
      <c r="D86" s="16" t="s">
        <v>134</v>
      </c>
      <c r="E86" s="73" t="s">
        <v>28</v>
      </c>
      <c r="F86" s="73"/>
      <c r="G86" s="17" t="s">
        <v>29</v>
      </c>
      <c r="H86" s="20">
        <v>10</v>
      </c>
      <c r="I86" s="19">
        <v>23.68</v>
      </c>
      <c r="J86" s="19">
        <v>236.8</v>
      </c>
    </row>
    <row r="87" spans="1:10" ht="25.5" x14ac:dyDescent="0.2">
      <c r="A87" s="26"/>
      <c r="B87" s="26"/>
      <c r="C87" s="26"/>
      <c r="D87" s="26"/>
      <c r="E87" s="26" t="s">
        <v>30</v>
      </c>
      <c r="F87" s="27">
        <v>1091.4376611</v>
      </c>
      <c r="G87" s="26" t="s">
        <v>31</v>
      </c>
      <c r="H87" s="27">
        <v>898.36</v>
      </c>
      <c r="I87" s="26" t="s">
        <v>32</v>
      </c>
      <c r="J87" s="27">
        <v>1989.8</v>
      </c>
    </row>
    <row r="88" spans="1:10" x14ac:dyDescent="0.2">
      <c r="A88" s="26"/>
      <c r="B88" s="26"/>
      <c r="C88" s="26"/>
      <c r="D88" s="26"/>
      <c r="E88" s="26" t="s">
        <v>33</v>
      </c>
      <c r="F88" s="27">
        <v>4778.34</v>
      </c>
      <c r="G88" s="26"/>
      <c r="H88" s="74" t="s">
        <v>34</v>
      </c>
      <c r="I88" s="74"/>
      <c r="J88" s="27">
        <v>21381.35</v>
      </c>
    </row>
    <row r="89" spans="1:10" ht="0.9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8" customHeight="1" x14ac:dyDescent="0.2">
      <c r="A90" s="2" t="s">
        <v>135</v>
      </c>
      <c r="B90" s="4" t="s">
        <v>10</v>
      </c>
      <c r="C90" s="2" t="s">
        <v>11</v>
      </c>
      <c r="D90" s="2" t="s">
        <v>12</v>
      </c>
      <c r="E90" s="75" t="s">
        <v>13</v>
      </c>
      <c r="F90" s="75"/>
      <c r="G90" s="3" t="s">
        <v>14</v>
      </c>
      <c r="H90" s="4" t="s">
        <v>15</v>
      </c>
      <c r="I90" s="4" t="s">
        <v>16</v>
      </c>
      <c r="J90" s="4" t="s">
        <v>17</v>
      </c>
    </row>
    <row r="91" spans="1:10" ht="24" customHeight="1" x14ac:dyDescent="0.2">
      <c r="A91" s="5" t="s">
        <v>18</v>
      </c>
      <c r="B91" s="7" t="s">
        <v>136</v>
      </c>
      <c r="C91" s="5" t="s">
        <v>20</v>
      </c>
      <c r="D91" s="5" t="s">
        <v>137</v>
      </c>
      <c r="E91" s="76" t="s">
        <v>128</v>
      </c>
      <c r="F91" s="76"/>
      <c r="G91" s="6" t="s">
        <v>115</v>
      </c>
      <c r="H91" s="9">
        <v>1</v>
      </c>
      <c r="I91" s="8">
        <v>4781.8500000000004</v>
      </c>
      <c r="J91" s="8">
        <v>4781.8500000000004</v>
      </c>
    </row>
    <row r="92" spans="1:10" ht="24" customHeight="1" x14ac:dyDescent="0.2">
      <c r="A92" s="16" t="s">
        <v>24</v>
      </c>
      <c r="B92" s="18" t="s">
        <v>138</v>
      </c>
      <c r="C92" s="16" t="s">
        <v>20</v>
      </c>
      <c r="D92" s="16" t="s">
        <v>139</v>
      </c>
      <c r="E92" s="73" t="s">
        <v>103</v>
      </c>
      <c r="F92" s="73"/>
      <c r="G92" s="17" t="s">
        <v>115</v>
      </c>
      <c r="H92" s="20">
        <v>3</v>
      </c>
      <c r="I92" s="19">
        <v>1576.73</v>
      </c>
      <c r="J92" s="19">
        <v>4730.1899999999996</v>
      </c>
    </row>
    <row r="93" spans="1:10" ht="24" customHeight="1" x14ac:dyDescent="0.2">
      <c r="A93" s="16" t="s">
        <v>24</v>
      </c>
      <c r="B93" s="18" t="s">
        <v>131</v>
      </c>
      <c r="C93" s="16" t="s">
        <v>26</v>
      </c>
      <c r="D93" s="16" t="s">
        <v>132</v>
      </c>
      <c r="E93" s="73" t="s">
        <v>28</v>
      </c>
      <c r="F93" s="73"/>
      <c r="G93" s="17" t="s">
        <v>29</v>
      </c>
      <c r="H93" s="20">
        <v>1</v>
      </c>
      <c r="I93" s="19">
        <v>27.98</v>
      </c>
      <c r="J93" s="19">
        <v>27.98</v>
      </c>
    </row>
    <row r="94" spans="1:10" ht="24" customHeight="1" x14ac:dyDescent="0.2">
      <c r="A94" s="16" t="s">
        <v>24</v>
      </c>
      <c r="B94" s="18" t="s">
        <v>133</v>
      </c>
      <c r="C94" s="16" t="s">
        <v>26</v>
      </c>
      <c r="D94" s="16" t="s">
        <v>134</v>
      </c>
      <c r="E94" s="73" t="s">
        <v>28</v>
      </c>
      <c r="F94" s="73"/>
      <c r="G94" s="17" t="s">
        <v>29</v>
      </c>
      <c r="H94" s="20">
        <v>1</v>
      </c>
      <c r="I94" s="19">
        <v>23.68</v>
      </c>
      <c r="J94" s="19">
        <v>23.68</v>
      </c>
    </row>
    <row r="95" spans="1:10" ht="25.5" x14ac:dyDescent="0.2">
      <c r="A95" s="26"/>
      <c r="B95" s="26"/>
      <c r="C95" s="26"/>
      <c r="D95" s="26"/>
      <c r="E95" s="26" t="s">
        <v>30</v>
      </c>
      <c r="F95" s="27">
        <v>28.336350199999998</v>
      </c>
      <c r="G95" s="26" t="s">
        <v>31</v>
      </c>
      <c r="H95" s="27">
        <v>23.32</v>
      </c>
      <c r="I95" s="26" t="s">
        <v>32</v>
      </c>
      <c r="J95" s="27">
        <v>51.66</v>
      </c>
    </row>
    <row r="96" spans="1:10" x14ac:dyDescent="0.2">
      <c r="A96" s="26"/>
      <c r="B96" s="26"/>
      <c r="C96" s="26"/>
      <c r="D96" s="26"/>
      <c r="E96" s="26" t="s">
        <v>33</v>
      </c>
      <c r="F96" s="27">
        <v>1376.21</v>
      </c>
      <c r="G96" s="26"/>
      <c r="H96" s="74" t="s">
        <v>34</v>
      </c>
      <c r="I96" s="74"/>
      <c r="J96" s="27">
        <v>6158.06</v>
      </c>
    </row>
    <row r="97" spans="1:10" ht="0.9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8" customHeight="1" x14ac:dyDescent="0.2">
      <c r="A98" s="2" t="s">
        <v>140</v>
      </c>
      <c r="B98" s="4" t="s">
        <v>10</v>
      </c>
      <c r="C98" s="2" t="s">
        <v>11</v>
      </c>
      <c r="D98" s="2" t="s">
        <v>12</v>
      </c>
      <c r="E98" s="75" t="s">
        <v>13</v>
      </c>
      <c r="F98" s="75"/>
      <c r="G98" s="3" t="s">
        <v>14</v>
      </c>
      <c r="H98" s="4" t="s">
        <v>15</v>
      </c>
      <c r="I98" s="4" t="s">
        <v>16</v>
      </c>
      <c r="J98" s="4" t="s">
        <v>17</v>
      </c>
    </row>
    <row r="99" spans="1:10" ht="24" customHeight="1" x14ac:dyDescent="0.2">
      <c r="A99" s="5" t="s">
        <v>18</v>
      </c>
      <c r="B99" s="7" t="s">
        <v>141</v>
      </c>
      <c r="C99" s="5" t="s">
        <v>20</v>
      </c>
      <c r="D99" s="5" t="s">
        <v>142</v>
      </c>
      <c r="E99" s="76" t="s">
        <v>128</v>
      </c>
      <c r="F99" s="76"/>
      <c r="G99" s="6" t="s">
        <v>115</v>
      </c>
      <c r="H99" s="9">
        <v>1</v>
      </c>
      <c r="I99" s="8">
        <v>711.06</v>
      </c>
      <c r="J99" s="8">
        <v>711.06</v>
      </c>
    </row>
    <row r="100" spans="1:10" ht="24" customHeight="1" x14ac:dyDescent="0.2">
      <c r="A100" s="16" t="s">
        <v>24</v>
      </c>
      <c r="B100" s="18" t="s">
        <v>143</v>
      </c>
      <c r="C100" s="16" t="s">
        <v>20</v>
      </c>
      <c r="D100" s="16" t="s">
        <v>144</v>
      </c>
      <c r="E100" s="73" t="s">
        <v>103</v>
      </c>
      <c r="F100" s="73"/>
      <c r="G100" s="17" t="s">
        <v>115</v>
      </c>
      <c r="H100" s="20">
        <v>1</v>
      </c>
      <c r="I100" s="19">
        <v>659.4</v>
      </c>
      <c r="J100" s="19">
        <v>659.4</v>
      </c>
    </row>
    <row r="101" spans="1:10" ht="24" customHeight="1" x14ac:dyDescent="0.2">
      <c r="A101" s="16" t="s">
        <v>24</v>
      </c>
      <c r="B101" s="18" t="s">
        <v>131</v>
      </c>
      <c r="C101" s="16" t="s">
        <v>26</v>
      </c>
      <c r="D101" s="16" t="s">
        <v>132</v>
      </c>
      <c r="E101" s="73" t="s">
        <v>28</v>
      </c>
      <c r="F101" s="73"/>
      <c r="G101" s="17" t="s">
        <v>29</v>
      </c>
      <c r="H101" s="20">
        <v>1</v>
      </c>
      <c r="I101" s="19">
        <v>27.98</v>
      </c>
      <c r="J101" s="19">
        <v>27.98</v>
      </c>
    </row>
    <row r="102" spans="1:10" ht="24" customHeight="1" x14ac:dyDescent="0.2">
      <c r="A102" s="16" t="s">
        <v>24</v>
      </c>
      <c r="B102" s="18" t="s">
        <v>133</v>
      </c>
      <c r="C102" s="16" t="s">
        <v>26</v>
      </c>
      <c r="D102" s="16" t="s">
        <v>134</v>
      </c>
      <c r="E102" s="73" t="s">
        <v>28</v>
      </c>
      <c r="F102" s="73"/>
      <c r="G102" s="17" t="s">
        <v>29</v>
      </c>
      <c r="H102" s="20">
        <v>1</v>
      </c>
      <c r="I102" s="19">
        <v>23.68</v>
      </c>
      <c r="J102" s="19">
        <v>23.68</v>
      </c>
    </row>
    <row r="103" spans="1:10" ht="25.5" x14ac:dyDescent="0.2">
      <c r="A103" s="26"/>
      <c r="B103" s="26"/>
      <c r="C103" s="26"/>
      <c r="D103" s="26"/>
      <c r="E103" s="26" t="s">
        <v>30</v>
      </c>
      <c r="F103" s="27">
        <v>28.336350199999998</v>
      </c>
      <c r="G103" s="26" t="s">
        <v>31</v>
      </c>
      <c r="H103" s="27">
        <v>23.32</v>
      </c>
      <c r="I103" s="26" t="s">
        <v>32</v>
      </c>
      <c r="J103" s="27">
        <v>51.66</v>
      </c>
    </row>
    <row r="104" spans="1:10" x14ac:dyDescent="0.2">
      <c r="A104" s="26"/>
      <c r="B104" s="26"/>
      <c r="C104" s="26"/>
      <c r="D104" s="26"/>
      <c r="E104" s="26" t="s">
        <v>33</v>
      </c>
      <c r="F104" s="27">
        <v>204.64</v>
      </c>
      <c r="G104" s="26"/>
      <c r="H104" s="74" t="s">
        <v>34</v>
      </c>
      <c r="I104" s="74"/>
      <c r="J104" s="27">
        <v>915.7</v>
      </c>
    </row>
    <row r="105" spans="1:10" ht="0.9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8" customHeight="1" x14ac:dyDescent="0.2">
      <c r="A106" s="2" t="s">
        <v>145</v>
      </c>
      <c r="B106" s="4" t="s">
        <v>10</v>
      </c>
      <c r="C106" s="2" t="s">
        <v>11</v>
      </c>
      <c r="D106" s="2" t="s">
        <v>12</v>
      </c>
      <c r="E106" s="75" t="s">
        <v>13</v>
      </c>
      <c r="F106" s="75"/>
      <c r="G106" s="3" t="s">
        <v>14</v>
      </c>
      <c r="H106" s="4" t="s">
        <v>15</v>
      </c>
      <c r="I106" s="4" t="s">
        <v>16</v>
      </c>
      <c r="J106" s="4" t="s">
        <v>17</v>
      </c>
    </row>
    <row r="107" spans="1:10" ht="24" customHeight="1" x14ac:dyDescent="0.2">
      <c r="A107" s="5" t="s">
        <v>18</v>
      </c>
      <c r="B107" s="7" t="s">
        <v>146</v>
      </c>
      <c r="C107" s="5" t="s">
        <v>20</v>
      </c>
      <c r="D107" s="5" t="s">
        <v>147</v>
      </c>
      <c r="E107" s="76" t="s">
        <v>128</v>
      </c>
      <c r="F107" s="76"/>
      <c r="G107" s="6" t="s">
        <v>115</v>
      </c>
      <c r="H107" s="9">
        <v>1</v>
      </c>
      <c r="I107" s="8">
        <v>12029.97</v>
      </c>
      <c r="J107" s="8">
        <v>12029.97</v>
      </c>
    </row>
    <row r="108" spans="1:10" ht="24" customHeight="1" x14ac:dyDescent="0.2">
      <c r="A108" s="16" t="s">
        <v>24</v>
      </c>
      <c r="B108" s="18" t="s">
        <v>148</v>
      </c>
      <c r="C108" s="16" t="s">
        <v>20</v>
      </c>
      <c r="D108" s="16" t="s">
        <v>149</v>
      </c>
      <c r="E108" s="73" t="s">
        <v>103</v>
      </c>
      <c r="F108" s="73"/>
      <c r="G108" s="17" t="s">
        <v>115</v>
      </c>
      <c r="H108" s="20">
        <v>3</v>
      </c>
      <c r="I108" s="19">
        <v>3992.77</v>
      </c>
      <c r="J108" s="19">
        <v>11978.31</v>
      </c>
    </row>
    <row r="109" spans="1:10" ht="24" customHeight="1" x14ac:dyDescent="0.2">
      <c r="A109" s="16" t="s">
        <v>24</v>
      </c>
      <c r="B109" s="18" t="s">
        <v>131</v>
      </c>
      <c r="C109" s="16" t="s">
        <v>26</v>
      </c>
      <c r="D109" s="16" t="s">
        <v>132</v>
      </c>
      <c r="E109" s="73" t="s">
        <v>28</v>
      </c>
      <c r="F109" s="73"/>
      <c r="G109" s="17" t="s">
        <v>29</v>
      </c>
      <c r="H109" s="20">
        <v>1</v>
      </c>
      <c r="I109" s="19">
        <v>27.98</v>
      </c>
      <c r="J109" s="19">
        <v>27.98</v>
      </c>
    </row>
    <row r="110" spans="1:10" ht="24" customHeight="1" x14ac:dyDescent="0.2">
      <c r="A110" s="16" t="s">
        <v>24</v>
      </c>
      <c r="B110" s="18" t="s">
        <v>133</v>
      </c>
      <c r="C110" s="16" t="s">
        <v>26</v>
      </c>
      <c r="D110" s="16" t="s">
        <v>134</v>
      </c>
      <c r="E110" s="73" t="s">
        <v>28</v>
      </c>
      <c r="F110" s="73"/>
      <c r="G110" s="17" t="s">
        <v>29</v>
      </c>
      <c r="H110" s="20">
        <v>1</v>
      </c>
      <c r="I110" s="19">
        <v>23.68</v>
      </c>
      <c r="J110" s="19">
        <v>23.68</v>
      </c>
    </row>
    <row r="111" spans="1:10" ht="25.5" x14ac:dyDescent="0.2">
      <c r="A111" s="26"/>
      <c r="B111" s="26"/>
      <c r="C111" s="26"/>
      <c r="D111" s="26"/>
      <c r="E111" s="26" t="s">
        <v>30</v>
      </c>
      <c r="F111" s="27">
        <v>28.336350199999998</v>
      </c>
      <c r="G111" s="26" t="s">
        <v>31</v>
      </c>
      <c r="H111" s="27">
        <v>23.32</v>
      </c>
      <c r="I111" s="26" t="s">
        <v>32</v>
      </c>
      <c r="J111" s="27">
        <v>51.66</v>
      </c>
    </row>
    <row r="112" spans="1:10" x14ac:dyDescent="0.2">
      <c r="A112" s="26"/>
      <c r="B112" s="26"/>
      <c r="C112" s="26"/>
      <c r="D112" s="26"/>
      <c r="E112" s="26" t="s">
        <v>33</v>
      </c>
      <c r="F112" s="27">
        <v>3462.22</v>
      </c>
      <c r="G112" s="26"/>
      <c r="H112" s="74" t="s">
        <v>34</v>
      </c>
      <c r="I112" s="74"/>
      <c r="J112" s="27">
        <v>15492.19</v>
      </c>
    </row>
    <row r="113" spans="1:10" ht="0.9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8" customHeight="1" x14ac:dyDescent="0.2">
      <c r="A114" s="2" t="s">
        <v>150</v>
      </c>
      <c r="B114" s="4" t="s">
        <v>10</v>
      </c>
      <c r="C114" s="2" t="s">
        <v>11</v>
      </c>
      <c r="D114" s="2" t="s">
        <v>12</v>
      </c>
      <c r="E114" s="75" t="s">
        <v>13</v>
      </c>
      <c r="F114" s="75"/>
      <c r="G114" s="3" t="s">
        <v>14</v>
      </c>
      <c r="H114" s="4" t="s">
        <v>15</v>
      </c>
      <c r="I114" s="4" t="s">
        <v>16</v>
      </c>
      <c r="J114" s="4" t="s">
        <v>17</v>
      </c>
    </row>
    <row r="115" spans="1:10" ht="48" customHeight="1" x14ac:dyDescent="0.2">
      <c r="A115" s="5" t="s">
        <v>18</v>
      </c>
      <c r="B115" s="7" t="s">
        <v>151</v>
      </c>
      <c r="C115" s="5" t="s">
        <v>26</v>
      </c>
      <c r="D115" s="5" t="s">
        <v>152</v>
      </c>
      <c r="E115" s="76" t="s">
        <v>153</v>
      </c>
      <c r="F115" s="76"/>
      <c r="G115" s="6" t="s">
        <v>106</v>
      </c>
      <c r="H115" s="9">
        <v>1</v>
      </c>
      <c r="I115" s="8">
        <v>22.21</v>
      </c>
      <c r="J115" s="8">
        <v>22.21</v>
      </c>
    </row>
    <row r="116" spans="1:10" ht="24" customHeight="1" x14ac:dyDescent="0.2">
      <c r="A116" s="11" t="s">
        <v>39</v>
      </c>
      <c r="B116" s="13" t="s">
        <v>154</v>
      </c>
      <c r="C116" s="11" t="s">
        <v>26</v>
      </c>
      <c r="D116" s="11" t="s">
        <v>155</v>
      </c>
      <c r="E116" s="77" t="s">
        <v>38</v>
      </c>
      <c r="F116" s="77"/>
      <c r="G116" s="12" t="s">
        <v>29</v>
      </c>
      <c r="H116" s="15">
        <v>0.161</v>
      </c>
      <c r="I116" s="14">
        <v>32.56</v>
      </c>
      <c r="J116" s="14">
        <v>5.24</v>
      </c>
    </row>
    <row r="117" spans="1:10" ht="24" customHeight="1" x14ac:dyDescent="0.2">
      <c r="A117" s="11" t="s">
        <v>39</v>
      </c>
      <c r="B117" s="13" t="s">
        <v>156</v>
      </c>
      <c r="C117" s="11" t="s">
        <v>26</v>
      </c>
      <c r="D117" s="11" t="s">
        <v>157</v>
      </c>
      <c r="E117" s="77" t="s">
        <v>38</v>
      </c>
      <c r="F117" s="77"/>
      <c r="G117" s="12" t="s">
        <v>29</v>
      </c>
      <c r="H117" s="15">
        <v>2.3E-2</v>
      </c>
      <c r="I117" s="14">
        <v>28.26</v>
      </c>
      <c r="J117" s="14">
        <v>0.64</v>
      </c>
    </row>
    <row r="118" spans="1:10" ht="36" customHeight="1" x14ac:dyDescent="0.2">
      <c r="A118" s="16" t="s">
        <v>24</v>
      </c>
      <c r="B118" s="18" t="s">
        <v>158</v>
      </c>
      <c r="C118" s="16" t="s">
        <v>26</v>
      </c>
      <c r="D118" s="16" t="s">
        <v>159</v>
      </c>
      <c r="E118" s="73" t="s">
        <v>103</v>
      </c>
      <c r="F118" s="73"/>
      <c r="G118" s="17" t="s">
        <v>23</v>
      </c>
      <c r="H118" s="20">
        <v>4</v>
      </c>
      <c r="I118" s="19">
        <v>0.8</v>
      </c>
      <c r="J118" s="19">
        <v>3.2</v>
      </c>
    </row>
    <row r="119" spans="1:10" ht="24" customHeight="1" x14ac:dyDescent="0.2">
      <c r="A119" s="16" t="s">
        <v>24</v>
      </c>
      <c r="B119" s="18" t="s">
        <v>160</v>
      </c>
      <c r="C119" s="16" t="s">
        <v>26</v>
      </c>
      <c r="D119" s="16" t="s">
        <v>161</v>
      </c>
      <c r="E119" s="73" t="s">
        <v>103</v>
      </c>
      <c r="F119" s="73"/>
      <c r="G119" s="17" t="s">
        <v>23</v>
      </c>
      <c r="H119" s="20">
        <v>1.333</v>
      </c>
      <c r="I119" s="19">
        <v>1.24</v>
      </c>
      <c r="J119" s="19">
        <v>1.65</v>
      </c>
    </row>
    <row r="120" spans="1:10" ht="24" customHeight="1" x14ac:dyDescent="0.2">
      <c r="A120" s="16" t="s">
        <v>24</v>
      </c>
      <c r="B120" s="18" t="s">
        <v>162</v>
      </c>
      <c r="C120" s="16" t="s">
        <v>26</v>
      </c>
      <c r="D120" s="16" t="s">
        <v>163</v>
      </c>
      <c r="E120" s="73" t="s">
        <v>103</v>
      </c>
      <c r="F120" s="73"/>
      <c r="G120" s="17" t="s">
        <v>106</v>
      </c>
      <c r="H120" s="20">
        <v>0.29299999999999998</v>
      </c>
      <c r="I120" s="19">
        <v>25.78</v>
      </c>
      <c r="J120" s="19">
        <v>7.55</v>
      </c>
    </row>
    <row r="121" spans="1:10" ht="24" customHeight="1" x14ac:dyDescent="0.2">
      <c r="A121" s="16" t="s">
        <v>24</v>
      </c>
      <c r="B121" s="18" t="s">
        <v>164</v>
      </c>
      <c r="C121" s="16" t="s">
        <v>26</v>
      </c>
      <c r="D121" s="16" t="s">
        <v>165</v>
      </c>
      <c r="E121" s="73" t="s">
        <v>103</v>
      </c>
      <c r="F121" s="73"/>
      <c r="G121" s="17" t="s">
        <v>23</v>
      </c>
      <c r="H121" s="20">
        <v>4</v>
      </c>
      <c r="I121" s="19">
        <v>0.31</v>
      </c>
      <c r="J121" s="19">
        <v>1.24</v>
      </c>
    </row>
    <row r="122" spans="1:10" ht="24" customHeight="1" x14ac:dyDescent="0.2">
      <c r="A122" s="16" t="s">
        <v>24</v>
      </c>
      <c r="B122" s="18" t="s">
        <v>166</v>
      </c>
      <c r="C122" s="16" t="s">
        <v>26</v>
      </c>
      <c r="D122" s="16" t="s">
        <v>167</v>
      </c>
      <c r="E122" s="73" t="s">
        <v>103</v>
      </c>
      <c r="F122" s="73"/>
      <c r="G122" s="17" t="s">
        <v>106</v>
      </c>
      <c r="H122" s="20">
        <v>0.46700000000000003</v>
      </c>
      <c r="I122" s="19">
        <v>5.77</v>
      </c>
      <c r="J122" s="19">
        <v>2.69</v>
      </c>
    </row>
    <row r="123" spans="1:10" ht="25.5" x14ac:dyDescent="0.2">
      <c r="A123" s="26"/>
      <c r="B123" s="26"/>
      <c r="C123" s="26"/>
      <c r="D123" s="26"/>
      <c r="E123" s="26" t="s">
        <v>30</v>
      </c>
      <c r="F123" s="27">
        <v>2.7919477812517139</v>
      </c>
      <c r="G123" s="26" t="s">
        <v>31</v>
      </c>
      <c r="H123" s="27">
        <v>2.2999999999999998</v>
      </c>
      <c r="I123" s="26" t="s">
        <v>32</v>
      </c>
      <c r="J123" s="27">
        <v>5.09</v>
      </c>
    </row>
    <row r="124" spans="1:10" x14ac:dyDescent="0.2">
      <c r="A124" s="26"/>
      <c r="B124" s="26"/>
      <c r="C124" s="26"/>
      <c r="D124" s="26"/>
      <c r="E124" s="26" t="s">
        <v>33</v>
      </c>
      <c r="F124" s="27">
        <v>6.39</v>
      </c>
      <c r="G124" s="26"/>
      <c r="H124" s="74" t="s">
        <v>34</v>
      </c>
      <c r="I124" s="74"/>
      <c r="J124" s="27">
        <v>28.6</v>
      </c>
    </row>
    <row r="125" spans="1:10" ht="0.9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8" customHeight="1" x14ac:dyDescent="0.2">
      <c r="A126" s="2" t="s">
        <v>168</v>
      </c>
      <c r="B126" s="4" t="s">
        <v>10</v>
      </c>
      <c r="C126" s="2" t="s">
        <v>11</v>
      </c>
      <c r="D126" s="2" t="s">
        <v>12</v>
      </c>
      <c r="E126" s="75" t="s">
        <v>13</v>
      </c>
      <c r="F126" s="75"/>
      <c r="G126" s="3" t="s">
        <v>14</v>
      </c>
      <c r="H126" s="4" t="s">
        <v>15</v>
      </c>
      <c r="I126" s="4" t="s">
        <v>16</v>
      </c>
      <c r="J126" s="4" t="s">
        <v>17</v>
      </c>
    </row>
    <row r="127" spans="1:10" ht="24" customHeight="1" x14ac:dyDescent="0.2">
      <c r="A127" s="5" t="s">
        <v>18</v>
      </c>
      <c r="B127" s="7" t="s">
        <v>169</v>
      </c>
      <c r="C127" s="5" t="s">
        <v>20</v>
      </c>
      <c r="D127" s="5" t="s">
        <v>170</v>
      </c>
      <c r="E127" s="76" t="s">
        <v>128</v>
      </c>
      <c r="F127" s="76"/>
      <c r="G127" s="6" t="s">
        <v>115</v>
      </c>
      <c r="H127" s="9">
        <v>1</v>
      </c>
      <c r="I127" s="8">
        <v>3690.94</v>
      </c>
      <c r="J127" s="8">
        <v>3690.94</v>
      </c>
    </row>
    <row r="128" spans="1:10" ht="24" customHeight="1" x14ac:dyDescent="0.2">
      <c r="A128" s="16" t="s">
        <v>24</v>
      </c>
      <c r="B128" s="18" t="s">
        <v>171</v>
      </c>
      <c r="C128" s="16" t="s">
        <v>20</v>
      </c>
      <c r="D128" s="16" t="s">
        <v>170</v>
      </c>
      <c r="E128" s="73" t="s">
        <v>103</v>
      </c>
      <c r="F128" s="73"/>
      <c r="G128" s="17" t="s">
        <v>115</v>
      </c>
      <c r="H128" s="20">
        <v>10</v>
      </c>
      <c r="I128" s="19">
        <v>348.43</v>
      </c>
      <c r="J128" s="19">
        <v>3484.3</v>
      </c>
    </row>
    <row r="129" spans="1:10" ht="24" customHeight="1" x14ac:dyDescent="0.2">
      <c r="A129" s="16" t="s">
        <v>24</v>
      </c>
      <c r="B129" s="18" t="s">
        <v>131</v>
      </c>
      <c r="C129" s="16" t="s">
        <v>26</v>
      </c>
      <c r="D129" s="16" t="s">
        <v>132</v>
      </c>
      <c r="E129" s="73" t="s">
        <v>28</v>
      </c>
      <c r="F129" s="73"/>
      <c r="G129" s="17" t="s">
        <v>29</v>
      </c>
      <c r="H129" s="20">
        <v>4</v>
      </c>
      <c r="I129" s="19">
        <v>27.98</v>
      </c>
      <c r="J129" s="19">
        <v>111.92</v>
      </c>
    </row>
    <row r="130" spans="1:10" ht="24" customHeight="1" x14ac:dyDescent="0.2">
      <c r="A130" s="16" t="s">
        <v>24</v>
      </c>
      <c r="B130" s="18" t="s">
        <v>133</v>
      </c>
      <c r="C130" s="16" t="s">
        <v>26</v>
      </c>
      <c r="D130" s="16" t="s">
        <v>134</v>
      </c>
      <c r="E130" s="73" t="s">
        <v>28</v>
      </c>
      <c r="F130" s="73"/>
      <c r="G130" s="17" t="s">
        <v>29</v>
      </c>
      <c r="H130" s="20">
        <v>4</v>
      </c>
      <c r="I130" s="19">
        <v>23.68</v>
      </c>
      <c r="J130" s="19">
        <v>94.72</v>
      </c>
    </row>
    <row r="131" spans="1:10" ht="25.5" x14ac:dyDescent="0.2">
      <c r="A131" s="26"/>
      <c r="B131" s="26"/>
      <c r="C131" s="26"/>
      <c r="D131" s="26"/>
      <c r="E131" s="26" t="s">
        <v>30</v>
      </c>
      <c r="F131" s="27">
        <v>113.3454007</v>
      </c>
      <c r="G131" s="26" t="s">
        <v>31</v>
      </c>
      <c r="H131" s="27">
        <v>93.29</v>
      </c>
      <c r="I131" s="26" t="s">
        <v>32</v>
      </c>
      <c r="J131" s="27">
        <v>206.64</v>
      </c>
    </row>
    <row r="132" spans="1:10" x14ac:dyDescent="0.2">
      <c r="A132" s="26"/>
      <c r="B132" s="26"/>
      <c r="C132" s="26"/>
      <c r="D132" s="26"/>
      <c r="E132" s="26" t="s">
        <v>33</v>
      </c>
      <c r="F132" s="27">
        <v>1062.25</v>
      </c>
      <c r="G132" s="26"/>
      <c r="H132" s="74" t="s">
        <v>34</v>
      </c>
      <c r="I132" s="74"/>
      <c r="J132" s="27">
        <v>4753.1899999999996</v>
      </c>
    </row>
    <row r="133" spans="1:10" ht="0.9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8" customHeight="1" x14ac:dyDescent="0.2">
      <c r="A134" s="2" t="s">
        <v>172</v>
      </c>
      <c r="B134" s="4" t="s">
        <v>10</v>
      </c>
      <c r="C134" s="2" t="s">
        <v>11</v>
      </c>
      <c r="D134" s="2" t="s">
        <v>12</v>
      </c>
      <c r="E134" s="75" t="s">
        <v>13</v>
      </c>
      <c r="F134" s="75"/>
      <c r="G134" s="3" t="s">
        <v>14</v>
      </c>
      <c r="H134" s="4" t="s">
        <v>15</v>
      </c>
      <c r="I134" s="4" t="s">
        <v>16</v>
      </c>
      <c r="J134" s="4" t="s">
        <v>17</v>
      </c>
    </row>
    <row r="135" spans="1:10" ht="60" customHeight="1" x14ac:dyDescent="0.2">
      <c r="A135" s="5" t="s">
        <v>18</v>
      </c>
      <c r="B135" s="7" t="s">
        <v>173</v>
      </c>
      <c r="C135" s="5" t="s">
        <v>26</v>
      </c>
      <c r="D135" s="5" t="s">
        <v>174</v>
      </c>
      <c r="E135" s="76" t="s">
        <v>175</v>
      </c>
      <c r="F135" s="76"/>
      <c r="G135" s="6" t="s">
        <v>96</v>
      </c>
      <c r="H135" s="9">
        <v>1</v>
      </c>
      <c r="I135" s="8">
        <v>18.07</v>
      </c>
      <c r="J135" s="8">
        <v>18.07</v>
      </c>
    </row>
    <row r="136" spans="1:10" ht="36" customHeight="1" x14ac:dyDescent="0.2">
      <c r="A136" s="11" t="s">
        <v>39</v>
      </c>
      <c r="B136" s="13" t="s">
        <v>176</v>
      </c>
      <c r="C136" s="11" t="s">
        <v>26</v>
      </c>
      <c r="D136" s="11" t="s">
        <v>177</v>
      </c>
      <c r="E136" s="77" t="s">
        <v>74</v>
      </c>
      <c r="F136" s="77"/>
      <c r="G136" s="12" t="s">
        <v>178</v>
      </c>
      <c r="H136" s="15">
        <v>4.9200000000000001E-2</v>
      </c>
      <c r="I136" s="14">
        <v>102.22</v>
      </c>
      <c r="J136" s="14">
        <v>5.0199999999999996</v>
      </c>
    </row>
    <row r="137" spans="1:10" ht="36" customHeight="1" x14ac:dyDescent="0.2">
      <c r="A137" s="11" t="s">
        <v>39</v>
      </c>
      <c r="B137" s="13" t="s">
        <v>179</v>
      </c>
      <c r="C137" s="11" t="s">
        <v>26</v>
      </c>
      <c r="D137" s="11" t="s">
        <v>180</v>
      </c>
      <c r="E137" s="77" t="s">
        <v>74</v>
      </c>
      <c r="F137" s="77"/>
      <c r="G137" s="12" t="s">
        <v>75</v>
      </c>
      <c r="H137" s="15">
        <v>4.53E-2</v>
      </c>
      <c r="I137" s="14">
        <v>232.01</v>
      </c>
      <c r="J137" s="14">
        <v>10.51</v>
      </c>
    </row>
    <row r="138" spans="1:10" ht="24" customHeight="1" x14ac:dyDescent="0.2">
      <c r="A138" s="11" t="s">
        <v>39</v>
      </c>
      <c r="B138" s="13" t="s">
        <v>99</v>
      </c>
      <c r="C138" s="11" t="s">
        <v>26</v>
      </c>
      <c r="D138" s="11" t="s">
        <v>100</v>
      </c>
      <c r="E138" s="77" t="s">
        <v>38</v>
      </c>
      <c r="F138" s="77"/>
      <c r="G138" s="12" t="s">
        <v>29</v>
      </c>
      <c r="H138" s="15">
        <v>9.4500000000000001E-2</v>
      </c>
      <c r="I138" s="14">
        <v>26.91</v>
      </c>
      <c r="J138" s="14">
        <v>2.54</v>
      </c>
    </row>
    <row r="139" spans="1:10" ht="25.5" x14ac:dyDescent="0.2">
      <c r="A139" s="26"/>
      <c r="B139" s="26"/>
      <c r="C139" s="26"/>
      <c r="D139" s="26"/>
      <c r="E139" s="26" t="s">
        <v>30</v>
      </c>
      <c r="F139" s="27">
        <v>3.2472162799627009</v>
      </c>
      <c r="G139" s="26" t="s">
        <v>31</v>
      </c>
      <c r="H139" s="27">
        <v>2.67</v>
      </c>
      <c r="I139" s="26" t="s">
        <v>32</v>
      </c>
      <c r="J139" s="27">
        <v>5.92</v>
      </c>
    </row>
    <row r="140" spans="1:10" x14ac:dyDescent="0.2">
      <c r="A140" s="26"/>
      <c r="B140" s="26"/>
      <c r="C140" s="26"/>
      <c r="D140" s="26"/>
      <c r="E140" s="26" t="s">
        <v>33</v>
      </c>
      <c r="F140" s="27">
        <v>5.2</v>
      </c>
      <c r="G140" s="26"/>
      <c r="H140" s="74" t="s">
        <v>34</v>
      </c>
      <c r="I140" s="74"/>
      <c r="J140" s="27">
        <v>23.27</v>
      </c>
    </row>
    <row r="141" spans="1:10" ht="0.9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8" customHeight="1" x14ac:dyDescent="0.2">
      <c r="A142" s="2" t="s">
        <v>181</v>
      </c>
      <c r="B142" s="4" t="s">
        <v>10</v>
      </c>
      <c r="C142" s="2" t="s">
        <v>11</v>
      </c>
      <c r="D142" s="2" t="s">
        <v>12</v>
      </c>
      <c r="E142" s="75" t="s">
        <v>13</v>
      </c>
      <c r="F142" s="75"/>
      <c r="G142" s="3" t="s">
        <v>14</v>
      </c>
      <c r="H142" s="4" t="s">
        <v>15</v>
      </c>
      <c r="I142" s="4" t="s">
        <v>16</v>
      </c>
      <c r="J142" s="4" t="s">
        <v>17</v>
      </c>
    </row>
    <row r="143" spans="1:10" ht="48" customHeight="1" x14ac:dyDescent="0.2">
      <c r="A143" s="5" t="s">
        <v>18</v>
      </c>
      <c r="B143" s="7" t="s">
        <v>182</v>
      </c>
      <c r="C143" s="5" t="s">
        <v>26</v>
      </c>
      <c r="D143" s="5" t="s">
        <v>183</v>
      </c>
      <c r="E143" s="76" t="s">
        <v>74</v>
      </c>
      <c r="F143" s="76"/>
      <c r="G143" s="6" t="s">
        <v>75</v>
      </c>
      <c r="H143" s="9">
        <v>1</v>
      </c>
      <c r="I143" s="8">
        <v>11.7</v>
      </c>
      <c r="J143" s="8">
        <v>11.7</v>
      </c>
    </row>
    <row r="144" spans="1:10" ht="60" customHeight="1" x14ac:dyDescent="0.2">
      <c r="A144" s="11" t="s">
        <v>39</v>
      </c>
      <c r="B144" s="13" t="s">
        <v>184</v>
      </c>
      <c r="C144" s="11" t="s">
        <v>26</v>
      </c>
      <c r="D144" s="11" t="s">
        <v>185</v>
      </c>
      <c r="E144" s="77" t="s">
        <v>74</v>
      </c>
      <c r="F144" s="77"/>
      <c r="G144" s="12" t="s">
        <v>29</v>
      </c>
      <c r="H144" s="15">
        <v>1</v>
      </c>
      <c r="I144" s="14">
        <v>9.74</v>
      </c>
      <c r="J144" s="14">
        <v>9.74</v>
      </c>
    </row>
    <row r="145" spans="1:10" ht="48" customHeight="1" x14ac:dyDescent="0.2">
      <c r="A145" s="11" t="s">
        <v>39</v>
      </c>
      <c r="B145" s="13" t="s">
        <v>186</v>
      </c>
      <c r="C145" s="11" t="s">
        <v>26</v>
      </c>
      <c r="D145" s="11" t="s">
        <v>187</v>
      </c>
      <c r="E145" s="77" t="s">
        <v>74</v>
      </c>
      <c r="F145" s="77"/>
      <c r="G145" s="12" t="s">
        <v>29</v>
      </c>
      <c r="H145" s="15">
        <v>1</v>
      </c>
      <c r="I145" s="14">
        <v>1.04</v>
      </c>
      <c r="J145" s="14">
        <v>1.04</v>
      </c>
    </row>
    <row r="146" spans="1:10" ht="48" customHeight="1" x14ac:dyDescent="0.2">
      <c r="A146" s="11" t="s">
        <v>39</v>
      </c>
      <c r="B146" s="13" t="s">
        <v>188</v>
      </c>
      <c r="C146" s="11" t="s">
        <v>26</v>
      </c>
      <c r="D146" s="11" t="s">
        <v>189</v>
      </c>
      <c r="E146" s="77" t="s">
        <v>74</v>
      </c>
      <c r="F146" s="77"/>
      <c r="G146" s="12" t="s">
        <v>29</v>
      </c>
      <c r="H146" s="15">
        <v>1</v>
      </c>
      <c r="I146" s="14">
        <v>0.09</v>
      </c>
      <c r="J146" s="14">
        <v>0.09</v>
      </c>
    </row>
    <row r="147" spans="1:10" ht="48" customHeight="1" x14ac:dyDescent="0.2">
      <c r="A147" s="11" t="s">
        <v>39</v>
      </c>
      <c r="B147" s="13" t="s">
        <v>190</v>
      </c>
      <c r="C147" s="11" t="s">
        <v>26</v>
      </c>
      <c r="D147" s="11" t="s">
        <v>191</v>
      </c>
      <c r="E147" s="77" t="s">
        <v>74</v>
      </c>
      <c r="F147" s="77"/>
      <c r="G147" s="12" t="s">
        <v>29</v>
      </c>
      <c r="H147" s="15">
        <v>1</v>
      </c>
      <c r="I147" s="14">
        <v>0.83</v>
      </c>
      <c r="J147" s="14">
        <v>0.83</v>
      </c>
    </row>
    <row r="148" spans="1:10" ht="25.5" x14ac:dyDescent="0.2">
      <c r="A148" s="26"/>
      <c r="B148" s="26"/>
      <c r="C148" s="26"/>
      <c r="D148" s="26"/>
      <c r="E148" s="26" t="s">
        <v>30</v>
      </c>
      <c r="F148" s="27">
        <v>0</v>
      </c>
      <c r="G148" s="26" t="s">
        <v>31</v>
      </c>
      <c r="H148" s="27">
        <v>0</v>
      </c>
      <c r="I148" s="26" t="s">
        <v>32</v>
      </c>
      <c r="J148" s="27">
        <v>0</v>
      </c>
    </row>
    <row r="149" spans="1:10" x14ac:dyDescent="0.2">
      <c r="A149" s="26"/>
      <c r="B149" s="26"/>
      <c r="C149" s="26"/>
      <c r="D149" s="26"/>
      <c r="E149" s="26" t="s">
        <v>33</v>
      </c>
      <c r="F149" s="27">
        <v>3.36</v>
      </c>
      <c r="G149" s="26"/>
      <c r="H149" s="74" t="s">
        <v>34</v>
      </c>
      <c r="I149" s="74"/>
      <c r="J149" s="27">
        <v>15.06</v>
      </c>
    </row>
    <row r="150" spans="1:10" ht="0.9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8" customHeight="1" x14ac:dyDescent="0.2">
      <c r="A151" s="2" t="s">
        <v>192</v>
      </c>
      <c r="B151" s="4" t="s">
        <v>10</v>
      </c>
      <c r="C151" s="2" t="s">
        <v>11</v>
      </c>
      <c r="D151" s="2" t="s">
        <v>12</v>
      </c>
      <c r="E151" s="75" t="s">
        <v>13</v>
      </c>
      <c r="F151" s="75"/>
      <c r="G151" s="3" t="s">
        <v>14</v>
      </c>
      <c r="H151" s="4" t="s">
        <v>15</v>
      </c>
      <c r="I151" s="4" t="s">
        <v>16</v>
      </c>
      <c r="J151" s="4" t="s">
        <v>17</v>
      </c>
    </row>
    <row r="152" spans="1:10" ht="36" customHeight="1" x14ac:dyDescent="0.2">
      <c r="A152" s="5" t="s">
        <v>18</v>
      </c>
      <c r="B152" s="7" t="s">
        <v>193</v>
      </c>
      <c r="C152" s="5" t="s">
        <v>26</v>
      </c>
      <c r="D152" s="5" t="s">
        <v>194</v>
      </c>
      <c r="E152" s="76" t="s">
        <v>128</v>
      </c>
      <c r="F152" s="76"/>
      <c r="G152" s="6" t="s">
        <v>106</v>
      </c>
      <c r="H152" s="9">
        <v>1</v>
      </c>
      <c r="I152" s="8">
        <v>36</v>
      </c>
      <c r="J152" s="8">
        <v>36</v>
      </c>
    </row>
    <row r="153" spans="1:10" ht="24" customHeight="1" x14ac:dyDescent="0.2">
      <c r="A153" s="11" t="s">
        <v>39</v>
      </c>
      <c r="B153" s="13" t="s">
        <v>195</v>
      </c>
      <c r="C153" s="11" t="s">
        <v>26</v>
      </c>
      <c r="D153" s="11" t="s">
        <v>196</v>
      </c>
      <c r="E153" s="77" t="s">
        <v>38</v>
      </c>
      <c r="F153" s="77"/>
      <c r="G153" s="12" t="s">
        <v>29</v>
      </c>
      <c r="H153" s="15">
        <v>0.1721</v>
      </c>
      <c r="I153" s="14">
        <v>29.31</v>
      </c>
      <c r="J153" s="14">
        <v>5.04</v>
      </c>
    </row>
    <row r="154" spans="1:10" ht="24" customHeight="1" x14ac:dyDescent="0.2">
      <c r="A154" s="11" t="s">
        <v>39</v>
      </c>
      <c r="B154" s="13" t="s">
        <v>197</v>
      </c>
      <c r="C154" s="11" t="s">
        <v>26</v>
      </c>
      <c r="D154" s="11" t="s">
        <v>198</v>
      </c>
      <c r="E154" s="77" t="s">
        <v>38</v>
      </c>
      <c r="F154" s="77"/>
      <c r="G154" s="12" t="s">
        <v>29</v>
      </c>
      <c r="H154" s="15">
        <v>0.1721</v>
      </c>
      <c r="I154" s="14">
        <v>33.74</v>
      </c>
      <c r="J154" s="14">
        <v>5.8</v>
      </c>
    </row>
    <row r="155" spans="1:10" ht="36" customHeight="1" x14ac:dyDescent="0.2">
      <c r="A155" s="16" t="s">
        <v>24</v>
      </c>
      <c r="B155" s="18" t="s">
        <v>199</v>
      </c>
      <c r="C155" s="16" t="s">
        <v>26</v>
      </c>
      <c r="D155" s="16" t="s">
        <v>200</v>
      </c>
      <c r="E155" s="73" t="s">
        <v>103</v>
      </c>
      <c r="F155" s="73"/>
      <c r="G155" s="17" t="s">
        <v>106</v>
      </c>
      <c r="H155" s="20">
        <v>1.1000000000000001</v>
      </c>
      <c r="I155" s="19">
        <v>22.88</v>
      </c>
      <c r="J155" s="19">
        <v>25.16</v>
      </c>
    </row>
    <row r="156" spans="1:10" ht="25.5" x14ac:dyDescent="0.2">
      <c r="A156" s="26"/>
      <c r="B156" s="26"/>
      <c r="C156" s="26"/>
      <c r="D156" s="26"/>
      <c r="E156" s="26" t="s">
        <v>30</v>
      </c>
      <c r="F156" s="27">
        <v>5.013438648455927</v>
      </c>
      <c r="G156" s="26" t="s">
        <v>31</v>
      </c>
      <c r="H156" s="27">
        <v>4.13</v>
      </c>
      <c r="I156" s="26" t="s">
        <v>32</v>
      </c>
      <c r="J156" s="27">
        <v>9.14</v>
      </c>
    </row>
    <row r="157" spans="1:10" x14ac:dyDescent="0.2">
      <c r="A157" s="26"/>
      <c r="B157" s="26"/>
      <c r="C157" s="26"/>
      <c r="D157" s="26"/>
      <c r="E157" s="26" t="s">
        <v>33</v>
      </c>
      <c r="F157" s="27">
        <v>10.36</v>
      </c>
      <c r="G157" s="26"/>
      <c r="H157" s="74" t="s">
        <v>34</v>
      </c>
      <c r="I157" s="74"/>
      <c r="J157" s="27">
        <v>46.36</v>
      </c>
    </row>
    <row r="158" spans="1:10" ht="0.9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8" customHeight="1" x14ac:dyDescent="0.2">
      <c r="A159" s="2" t="s">
        <v>201</v>
      </c>
      <c r="B159" s="4" t="s">
        <v>10</v>
      </c>
      <c r="C159" s="2" t="s">
        <v>11</v>
      </c>
      <c r="D159" s="2" t="s">
        <v>12</v>
      </c>
      <c r="E159" s="75" t="s">
        <v>13</v>
      </c>
      <c r="F159" s="75"/>
      <c r="G159" s="3" t="s">
        <v>14</v>
      </c>
      <c r="H159" s="4" t="s">
        <v>15</v>
      </c>
      <c r="I159" s="4" t="s">
        <v>16</v>
      </c>
      <c r="J159" s="4" t="s">
        <v>17</v>
      </c>
    </row>
    <row r="160" spans="1:10" ht="36" customHeight="1" x14ac:dyDescent="0.2">
      <c r="A160" s="5" t="s">
        <v>18</v>
      </c>
      <c r="B160" s="7" t="s">
        <v>202</v>
      </c>
      <c r="C160" s="5" t="s">
        <v>26</v>
      </c>
      <c r="D160" s="5" t="s">
        <v>203</v>
      </c>
      <c r="E160" s="76" t="s">
        <v>204</v>
      </c>
      <c r="F160" s="76"/>
      <c r="G160" s="6" t="s">
        <v>96</v>
      </c>
      <c r="H160" s="9">
        <v>1</v>
      </c>
      <c r="I160" s="8">
        <v>197.84</v>
      </c>
      <c r="J160" s="8">
        <v>197.84</v>
      </c>
    </row>
    <row r="161" spans="1:10" ht="36" customHeight="1" x14ac:dyDescent="0.2">
      <c r="A161" s="11" t="s">
        <v>39</v>
      </c>
      <c r="B161" s="13" t="s">
        <v>205</v>
      </c>
      <c r="C161" s="11" t="s">
        <v>26</v>
      </c>
      <c r="D161" s="11" t="s">
        <v>206</v>
      </c>
      <c r="E161" s="77" t="s">
        <v>74</v>
      </c>
      <c r="F161" s="77"/>
      <c r="G161" s="12" t="s">
        <v>75</v>
      </c>
      <c r="H161" s="15">
        <v>0.20499999999999999</v>
      </c>
      <c r="I161" s="14">
        <v>46.77</v>
      </c>
      <c r="J161" s="14">
        <v>9.58</v>
      </c>
    </row>
    <row r="162" spans="1:10" ht="36" customHeight="1" x14ac:dyDescent="0.2">
      <c r="A162" s="11" t="s">
        <v>39</v>
      </c>
      <c r="B162" s="13" t="s">
        <v>207</v>
      </c>
      <c r="C162" s="11" t="s">
        <v>26</v>
      </c>
      <c r="D162" s="11" t="s">
        <v>208</v>
      </c>
      <c r="E162" s="77" t="s">
        <v>74</v>
      </c>
      <c r="F162" s="77"/>
      <c r="G162" s="12" t="s">
        <v>178</v>
      </c>
      <c r="H162" s="15">
        <v>0.84499999999999997</v>
      </c>
      <c r="I162" s="14">
        <v>38.86</v>
      </c>
      <c r="J162" s="14">
        <v>32.83</v>
      </c>
    </row>
    <row r="163" spans="1:10" ht="24" customHeight="1" x14ac:dyDescent="0.2">
      <c r="A163" s="11" t="s">
        <v>39</v>
      </c>
      <c r="B163" s="13" t="s">
        <v>99</v>
      </c>
      <c r="C163" s="11" t="s">
        <v>26</v>
      </c>
      <c r="D163" s="11" t="s">
        <v>100</v>
      </c>
      <c r="E163" s="77" t="s">
        <v>38</v>
      </c>
      <c r="F163" s="77"/>
      <c r="G163" s="12" t="s">
        <v>29</v>
      </c>
      <c r="H163" s="15">
        <v>4.2000999999999999</v>
      </c>
      <c r="I163" s="14">
        <v>26.91</v>
      </c>
      <c r="J163" s="14">
        <v>113.02</v>
      </c>
    </row>
    <row r="164" spans="1:10" ht="24" customHeight="1" x14ac:dyDescent="0.2">
      <c r="A164" s="16" t="s">
        <v>24</v>
      </c>
      <c r="B164" s="18" t="s">
        <v>209</v>
      </c>
      <c r="C164" s="16" t="s">
        <v>26</v>
      </c>
      <c r="D164" s="16" t="s">
        <v>210</v>
      </c>
      <c r="E164" s="73" t="s">
        <v>103</v>
      </c>
      <c r="F164" s="73"/>
      <c r="G164" s="17" t="s">
        <v>96</v>
      </c>
      <c r="H164" s="20">
        <v>0.68769999999999998</v>
      </c>
      <c r="I164" s="19">
        <v>61.67</v>
      </c>
      <c r="J164" s="19">
        <v>42.41</v>
      </c>
    </row>
    <row r="165" spans="1:10" ht="25.5" x14ac:dyDescent="0.2">
      <c r="A165" s="26"/>
      <c r="B165" s="26"/>
      <c r="C165" s="26"/>
      <c r="D165" s="26"/>
      <c r="E165" s="26" t="s">
        <v>30</v>
      </c>
      <c r="F165" s="27">
        <v>70.626954089188743</v>
      </c>
      <c r="G165" s="26" t="s">
        <v>31</v>
      </c>
      <c r="H165" s="27">
        <v>58.13</v>
      </c>
      <c r="I165" s="26" t="s">
        <v>32</v>
      </c>
      <c r="J165" s="27">
        <v>128.76</v>
      </c>
    </row>
    <row r="166" spans="1:10" x14ac:dyDescent="0.2">
      <c r="A166" s="26"/>
      <c r="B166" s="26"/>
      <c r="C166" s="26"/>
      <c r="D166" s="26"/>
      <c r="E166" s="26" t="s">
        <v>33</v>
      </c>
      <c r="F166" s="27">
        <v>56.93</v>
      </c>
      <c r="G166" s="26"/>
      <c r="H166" s="74" t="s">
        <v>34</v>
      </c>
      <c r="I166" s="74"/>
      <c r="J166" s="27">
        <v>254.77</v>
      </c>
    </row>
    <row r="167" spans="1:10" ht="0.9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8" customHeight="1" x14ac:dyDescent="0.2">
      <c r="A168" s="2" t="s">
        <v>211</v>
      </c>
      <c r="B168" s="4" t="s">
        <v>10</v>
      </c>
      <c r="C168" s="2" t="s">
        <v>11</v>
      </c>
      <c r="D168" s="2" t="s">
        <v>12</v>
      </c>
      <c r="E168" s="75" t="s">
        <v>13</v>
      </c>
      <c r="F168" s="75"/>
      <c r="G168" s="3" t="s">
        <v>14</v>
      </c>
      <c r="H168" s="4" t="s">
        <v>15</v>
      </c>
      <c r="I168" s="4" t="s">
        <v>16</v>
      </c>
      <c r="J168" s="4" t="s">
        <v>17</v>
      </c>
    </row>
    <row r="169" spans="1:10" ht="24" customHeight="1" x14ac:dyDescent="0.2">
      <c r="A169" s="5" t="s">
        <v>18</v>
      </c>
      <c r="B169" s="7" t="s">
        <v>212</v>
      </c>
      <c r="C169" s="5" t="s">
        <v>20</v>
      </c>
      <c r="D169" s="5" t="s">
        <v>213</v>
      </c>
      <c r="E169" s="76" t="s">
        <v>128</v>
      </c>
      <c r="F169" s="76"/>
      <c r="G169" s="6" t="s">
        <v>115</v>
      </c>
      <c r="H169" s="9">
        <v>1</v>
      </c>
      <c r="I169" s="8">
        <v>2122.77</v>
      </c>
      <c r="J169" s="8">
        <v>2122.77</v>
      </c>
    </row>
    <row r="170" spans="1:10" ht="24" customHeight="1" x14ac:dyDescent="0.2">
      <c r="A170" s="11" t="s">
        <v>39</v>
      </c>
      <c r="B170" s="13" t="s">
        <v>195</v>
      </c>
      <c r="C170" s="11" t="s">
        <v>26</v>
      </c>
      <c r="D170" s="11" t="s">
        <v>196</v>
      </c>
      <c r="E170" s="77" t="s">
        <v>38</v>
      </c>
      <c r="F170" s="77"/>
      <c r="G170" s="12" t="s">
        <v>29</v>
      </c>
      <c r="H170" s="15">
        <v>1.3231999999999999</v>
      </c>
      <c r="I170" s="14">
        <v>29.31</v>
      </c>
      <c r="J170" s="14">
        <v>38.78</v>
      </c>
    </row>
    <row r="171" spans="1:10" ht="24" customHeight="1" x14ac:dyDescent="0.2">
      <c r="A171" s="11" t="s">
        <v>39</v>
      </c>
      <c r="B171" s="13" t="s">
        <v>197</v>
      </c>
      <c r="C171" s="11" t="s">
        <v>26</v>
      </c>
      <c r="D171" s="11" t="s">
        <v>198</v>
      </c>
      <c r="E171" s="77" t="s">
        <v>38</v>
      </c>
      <c r="F171" s="77"/>
      <c r="G171" s="12" t="s">
        <v>29</v>
      </c>
      <c r="H171" s="15">
        <v>1.3231999999999999</v>
      </c>
      <c r="I171" s="14">
        <v>33.74</v>
      </c>
      <c r="J171" s="14">
        <v>44.64</v>
      </c>
    </row>
    <row r="172" spans="1:10" ht="24" customHeight="1" x14ac:dyDescent="0.2">
      <c r="A172" s="16" t="s">
        <v>24</v>
      </c>
      <c r="B172" s="18" t="s">
        <v>214</v>
      </c>
      <c r="C172" s="16" t="s">
        <v>20</v>
      </c>
      <c r="D172" s="16" t="s">
        <v>213</v>
      </c>
      <c r="E172" s="73" t="s">
        <v>103</v>
      </c>
      <c r="F172" s="73"/>
      <c r="G172" s="17" t="s">
        <v>115</v>
      </c>
      <c r="H172" s="20">
        <v>1</v>
      </c>
      <c r="I172" s="19">
        <v>1956.88</v>
      </c>
      <c r="J172" s="19">
        <v>1956.88</v>
      </c>
    </row>
    <row r="173" spans="1:10" ht="24" customHeight="1" x14ac:dyDescent="0.2">
      <c r="A173" s="16" t="s">
        <v>24</v>
      </c>
      <c r="B173" s="18" t="s">
        <v>215</v>
      </c>
      <c r="C173" s="16" t="s">
        <v>26</v>
      </c>
      <c r="D173" s="16" t="s">
        <v>216</v>
      </c>
      <c r="E173" s="73" t="s">
        <v>103</v>
      </c>
      <c r="F173" s="73"/>
      <c r="G173" s="17" t="s">
        <v>23</v>
      </c>
      <c r="H173" s="20">
        <v>3</v>
      </c>
      <c r="I173" s="19">
        <v>27.49</v>
      </c>
      <c r="J173" s="19">
        <v>82.47</v>
      </c>
    </row>
    <row r="174" spans="1:10" ht="25.5" x14ac:dyDescent="0.2">
      <c r="A174" s="26"/>
      <c r="B174" s="26"/>
      <c r="C174" s="26"/>
      <c r="D174" s="26"/>
      <c r="E174" s="26" t="s">
        <v>30</v>
      </c>
      <c r="F174" s="27">
        <v>38.615544950907797</v>
      </c>
      <c r="G174" s="26" t="s">
        <v>31</v>
      </c>
      <c r="H174" s="27">
        <v>31.78</v>
      </c>
      <c r="I174" s="26" t="s">
        <v>32</v>
      </c>
      <c r="J174" s="27">
        <v>70.400000000000006</v>
      </c>
    </row>
    <row r="175" spans="1:10" x14ac:dyDescent="0.2">
      <c r="A175" s="26"/>
      <c r="B175" s="26"/>
      <c r="C175" s="26"/>
      <c r="D175" s="26"/>
      <c r="E175" s="26" t="s">
        <v>33</v>
      </c>
      <c r="F175" s="27">
        <v>610.92999999999995</v>
      </c>
      <c r="G175" s="26"/>
      <c r="H175" s="74" t="s">
        <v>34</v>
      </c>
      <c r="I175" s="74"/>
      <c r="J175" s="27">
        <v>2733.7</v>
      </c>
    </row>
    <row r="176" spans="1:10" ht="0.9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8" customHeight="1" x14ac:dyDescent="0.2">
      <c r="A177" s="2" t="s">
        <v>217</v>
      </c>
      <c r="B177" s="4" t="s">
        <v>10</v>
      </c>
      <c r="C177" s="2" t="s">
        <v>11</v>
      </c>
      <c r="D177" s="2" t="s">
        <v>12</v>
      </c>
      <c r="E177" s="75" t="s">
        <v>13</v>
      </c>
      <c r="F177" s="75"/>
      <c r="G177" s="3" t="s">
        <v>14</v>
      </c>
      <c r="H177" s="4" t="s">
        <v>15</v>
      </c>
      <c r="I177" s="4" t="s">
        <v>16</v>
      </c>
      <c r="J177" s="4" t="s">
        <v>17</v>
      </c>
    </row>
    <row r="178" spans="1:10" ht="36" customHeight="1" x14ac:dyDescent="0.2">
      <c r="A178" s="5" t="s">
        <v>18</v>
      </c>
      <c r="B178" s="7" t="s">
        <v>218</v>
      </c>
      <c r="C178" s="5" t="s">
        <v>26</v>
      </c>
      <c r="D178" s="5" t="s">
        <v>219</v>
      </c>
      <c r="E178" s="76" t="s">
        <v>128</v>
      </c>
      <c r="F178" s="76"/>
      <c r="G178" s="6" t="s">
        <v>23</v>
      </c>
      <c r="H178" s="9">
        <v>1</v>
      </c>
      <c r="I178" s="8">
        <v>643.03</v>
      </c>
      <c r="J178" s="8">
        <v>643.03</v>
      </c>
    </row>
    <row r="179" spans="1:10" ht="24" customHeight="1" x14ac:dyDescent="0.2">
      <c r="A179" s="11" t="s">
        <v>39</v>
      </c>
      <c r="B179" s="13" t="s">
        <v>195</v>
      </c>
      <c r="C179" s="11" t="s">
        <v>26</v>
      </c>
      <c r="D179" s="11" t="s">
        <v>196</v>
      </c>
      <c r="E179" s="77" t="s">
        <v>38</v>
      </c>
      <c r="F179" s="77"/>
      <c r="G179" s="12" t="s">
        <v>29</v>
      </c>
      <c r="H179" s="15">
        <v>1.3231999999999999</v>
      </c>
      <c r="I179" s="14">
        <v>29.31</v>
      </c>
      <c r="J179" s="14">
        <v>38.78</v>
      </c>
    </row>
    <row r="180" spans="1:10" ht="24" customHeight="1" x14ac:dyDescent="0.2">
      <c r="A180" s="11" t="s">
        <v>39</v>
      </c>
      <c r="B180" s="13" t="s">
        <v>197</v>
      </c>
      <c r="C180" s="11" t="s">
        <v>26</v>
      </c>
      <c r="D180" s="11" t="s">
        <v>198</v>
      </c>
      <c r="E180" s="77" t="s">
        <v>38</v>
      </c>
      <c r="F180" s="77"/>
      <c r="G180" s="12" t="s">
        <v>29</v>
      </c>
      <c r="H180" s="15">
        <v>1.3231999999999999</v>
      </c>
      <c r="I180" s="14">
        <v>33.74</v>
      </c>
      <c r="J180" s="14">
        <v>44.64</v>
      </c>
    </row>
    <row r="181" spans="1:10" ht="24" customHeight="1" x14ac:dyDescent="0.2">
      <c r="A181" s="16" t="s">
        <v>24</v>
      </c>
      <c r="B181" s="18" t="s">
        <v>220</v>
      </c>
      <c r="C181" s="16" t="s">
        <v>26</v>
      </c>
      <c r="D181" s="16" t="s">
        <v>221</v>
      </c>
      <c r="E181" s="73" t="s">
        <v>103</v>
      </c>
      <c r="F181" s="73"/>
      <c r="G181" s="17" t="s">
        <v>23</v>
      </c>
      <c r="H181" s="20">
        <v>1</v>
      </c>
      <c r="I181" s="19">
        <v>533.54</v>
      </c>
      <c r="J181" s="19">
        <v>533.54</v>
      </c>
    </row>
    <row r="182" spans="1:10" ht="36" customHeight="1" x14ac:dyDescent="0.2">
      <c r="A182" s="16" t="s">
        <v>24</v>
      </c>
      <c r="B182" s="18" t="s">
        <v>222</v>
      </c>
      <c r="C182" s="16" t="s">
        <v>26</v>
      </c>
      <c r="D182" s="16" t="s">
        <v>223</v>
      </c>
      <c r="E182" s="73" t="s">
        <v>103</v>
      </c>
      <c r="F182" s="73"/>
      <c r="G182" s="17" t="s">
        <v>23</v>
      </c>
      <c r="H182" s="20">
        <v>3</v>
      </c>
      <c r="I182" s="19">
        <v>8.69</v>
      </c>
      <c r="J182" s="19">
        <v>26.07</v>
      </c>
    </row>
    <row r="183" spans="1:10" ht="25.5" x14ac:dyDescent="0.2">
      <c r="A183" s="26"/>
      <c r="B183" s="26"/>
      <c r="C183" s="26"/>
      <c r="D183" s="26"/>
      <c r="E183" s="26" t="s">
        <v>30</v>
      </c>
      <c r="F183" s="27">
        <v>38.615544950907797</v>
      </c>
      <c r="G183" s="26" t="s">
        <v>31</v>
      </c>
      <c r="H183" s="27">
        <v>31.78</v>
      </c>
      <c r="I183" s="26" t="s">
        <v>32</v>
      </c>
      <c r="J183" s="27">
        <v>70.400000000000006</v>
      </c>
    </row>
    <row r="184" spans="1:10" x14ac:dyDescent="0.2">
      <c r="A184" s="26"/>
      <c r="B184" s="26"/>
      <c r="C184" s="26"/>
      <c r="D184" s="26"/>
      <c r="E184" s="26" t="s">
        <v>33</v>
      </c>
      <c r="F184" s="27">
        <v>185.06</v>
      </c>
      <c r="G184" s="26"/>
      <c r="H184" s="74" t="s">
        <v>34</v>
      </c>
      <c r="I184" s="74"/>
      <c r="J184" s="27">
        <v>828.09</v>
      </c>
    </row>
    <row r="185" spans="1:10" ht="0.9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8" customHeight="1" x14ac:dyDescent="0.2">
      <c r="A186" s="2" t="s">
        <v>224</v>
      </c>
      <c r="B186" s="4" t="s">
        <v>10</v>
      </c>
      <c r="C186" s="2" t="s">
        <v>11</v>
      </c>
      <c r="D186" s="2" t="s">
        <v>12</v>
      </c>
      <c r="E186" s="75" t="s">
        <v>13</v>
      </c>
      <c r="F186" s="75"/>
      <c r="G186" s="3" t="s">
        <v>14</v>
      </c>
      <c r="H186" s="4" t="s">
        <v>15</v>
      </c>
      <c r="I186" s="4" t="s">
        <v>16</v>
      </c>
      <c r="J186" s="4" t="s">
        <v>17</v>
      </c>
    </row>
    <row r="187" spans="1:10" ht="36" customHeight="1" x14ac:dyDescent="0.2">
      <c r="A187" s="5" t="s">
        <v>18</v>
      </c>
      <c r="B187" s="7" t="s">
        <v>225</v>
      </c>
      <c r="C187" s="5" t="s">
        <v>26</v>
      </c>
      <c r="D187" s="5" t="s">
        <v>226</v>
      </c>
      <c r="E187" s="76" t="s">
        <v>128</v>
      </c>
      <c r="F187" s="76"/>
      <c r="G187" s="6" t="s">
        <v>23</v>
      </c>
      <c r="H187" s="9">
        <v>1</v>
      </c>
      <c r="I187" s="8">
        <v>435.51</v>
      </c>
      <c r="J187" s="8">
        <v>435.51</v>
      </c>
    </row>
    <row r="188" spans="1:10" ht="24" customHeight="1" x14ac:dyDescent="0.2">
      <c r="A188" s="11" t="s">
        <v>39</v>
      </c>
      <c r="B188" s="13" t="s">
        <v>195</v>
      </c>
      <c r="C188" s="11" t="s">
        <v>26</v>
      </c>
      <c r="D188" s="11" t="s">
        <v>196</v>
      </c>
      <c r="E188" s="77" t="s">
        <v>38</v>
      </c>
      <c r="F188" s="77"/>
      <c r="G188" s="12" t="s">
        <v>29</v>
      </c>
      <c r="H188" s="15">
        <v>1.3231999999999999</v>
      </c>
      <c r="I188" s="14">
        <v>29.31</v>
      </c>
      <c r="J188" s="14">
        <v>38.78</v>
      </c>
    </row>
    <row r="189" spans="1:10" ht="24" customHeight="1" x14ac:dyDescent="0.2">
      <c r="A189" s="11" t="s">
        <v>39</v>
      </c>
      <c r="B189" s="13" t="s">
        <v>197</v>
      </c>
      <c r="C189" s="11" t="s">
        <v>26</v>
      </c>
      <c r="D189" s="11" t="s">
        <v>198</v>
      </c>
      <c r="E189" s="77" t="s">
        <v>38</v>
      </c>
      <c r="F189" s="77"/>
      <c r="G189" s="12" t="s">
        <v>29</v>
      </c>
      <c r="H189" s="15">
        <v>1.3231999999999999</v>
      </c>
      <c r="I189" s="14">
        <v>33.74</v>
      </c>
      <c r="J189" s="14">
        <v>44.64</v>
      </c>
    </row>
    <row r="190" spans="1:10" ht="24" customHeight="1" x14ac:dyDescent="0.2">
      <c r="A190" s="16" t="s">
        <v>24</v>
      </c>
      <c r="B190" s="18" t="s">
        <v>227</v>
      </c>
      <c r="C190" s="16" t="s">
        <v>26</v>
      </c>
      <c r="D190" s="16" t="s">
        <v>228</v>
      </c>
      <c r="E190" s="73" t="s">
        <v>103</v>
      </c>
      <c r="F190" s="73"/>
      <c r="G190" s="17" t="s">
        <v>23</v>
      </c>
      <c r="H190" s="20">
        <v>1</v>
      </c>
      <c r="I190" s="19">
        <v>335.11</v>
      </c>
      <c r="J190" s="19">
        <v>335.11</v>
      </c>
    </row>
    <row r="191" spans="1:10" ht="36" customHeight="1" x14ac:dyDescent="0.2">
      <c r="A191" s="16" t="s">
        <v>24</v>
      </c>
      <c r="B191" s="18" t="s">
        <v>229</v>
      </c>
      <c r="C191" s="16" t="s">
        <v>26</v>
      </c>
      <c r="D191" s="16" t="s">
        <v>230</v>
      </c>
      <c r="E191" s="73" t="s">
        <v>103</v>
      </c>
      <c r="F191" s="73"/>
      <c r="G191" s="17" t="s">
        <v>23</v>
      </c>
      <c r="H191" s="20">
        <v>3</v>
      </c>
      <c r="I191" s="19">
        <v>5.66</v>
      </c>
      <c r="J191" s="19">
        <v>16.98</v>
      </c>
    </row>
    <row r="192" spans="1:10" ht="25.5" x14ac:dyDescent="0.2">
      <c r="A192" s="26"/>
      <c r="B192" s="26"/>
      <c r="C192" s="26"/>
      <c r="D192" s="26"/>
      <c r="E192" s="26" t="s">
        <v>30</v>
      </c>
      <c r="F192" s="27">
        <v>38.615544950907797</v>
      </c>
      <c r="G192" s="26" t="s">
        <v>31</v>
      </c>
      <c r="H192" s="27">
        <v>31.78</v>
      </c>
      <c r="I192" s="26" t="s">
        <v>32</v>
      </c>
      <c r="J192" s="27">
        <v>70.400000000000006</v>
      </c>
    </row>
    <row r="193" spans="1:10" x14ac:dyDescent="0.2">
      <c r="A193" s="26"/>
      <c r="B193" s="26"/>
      <c r="C193" s="26"/>
      <c r="D193" s="26"/>
      <c r="E193" s="26" t="s">
        <v>33</v>
      </c>
      <c r="F193" s="27">
        <v>125.33</v>
      </c>
      <c r="G193" s="26"/>
      <c r="H193" s="74" t="s">
        <v>34</v>
      </c>
      <c r="I193" s="74"/>
      <c r="J193" s="27">
        <v>560.84</v>
      </c>
    </row>
    <row r="194" spans="1:10" ht="0.9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8" customHeight="1" x14ac:dyDescent="0.2">
      <c r="A195" s="2" t="s">
        <v>231</v>
      </c>
      <c r="B195" s="4" t="s">
        <v>10</v>
      </c>
      <c r="C195" s="2" t="s">
        <v>11</v>
      </c>
      <c r="D195" s="2" t="s">
        <v>12</v>
      </c>
      <c r="E195" s="75" t="s">
        <v>13</v>
      </c>
      <c r="F195" s="75"/>
      <c r="G195" s="3" t="s">
        <v>14</v>
      </c>
      <c r="H195" s="4" t="s">
        <v>15</v>
      </c>
      <c r="I195" s="4" t="s">
        <v>16</v>
      </c>
      <c r="J195" s="4" t="s">
        <v>17</v>
      </c>
    </row>
    <row r="196" spans="1:10" ht="24" customHeight="1" x14ac:dyDescent="0.2">
      <c r="A196" s="5" t="s">
        <v>18</v>
      </c>
      <c r="B196" s="7" t="s">
        <v>232</v>
      </c>
      <c r="C196" s="5" t="s">
        <v>26</v>
      </c>
      <c r="D196" s="5" t="s">
        <v>233</v>
      </c>
      <c r="E196" s="76" t="s">
        <v>128</v>
      </c>
      <c r="F196" s="76"/>
      <c r="G196" s="6" t="s">
        <v>23</v>
      </c>
      <c r="H196" s="9">
        <v>1</v>
      </c>
      <c r="I196" s="8">
        <v>12.79</v>
      </c>
      <c r="J196" s="8">
        <v>12.79</v>
      </c>
    </row>
    <row r="197" spans="1:10" ht="24" customHeight="1" x14ac:dyDescent="0.2">
      <c r="A197" s="11" t="s">
        <v>39</v>
      </c>
      <c r="B197" s="13" t="s">
        <v>195</v>
      </c>
      <c r="C197" s="11" t="s">
        <v>26</v>
      </c>
      <c r="D197" s="11" t="s">
        <v>196</v>
      </c>
      <c r="E197" s="77" t="s">
        <v>38</v>
      </c>
      <c r="F197" s="77"/>
      <c r="G197" s="12" t="s">
        <v>29</v>
      </c>
      <c r="H197" s="15">
        <v>4.7600000000000003E-2</v>
      </c>
      <c r="I197" s="14">
        <v>29.31</v>
      </c>
      <c r="J197" s="14">
        <v>1.39</v>
      </c>
    </row>
    <row r="198" spans="1:10" ht="24" customHeight="1" x14ac:dyDescent="0.2">
      <c r="A198" s="11" t="s">
        <v>39</v>
      </c>
      <c r="B198" s="13" t="s">
        <v>197</v>
      </c>
      <c r="C198" s="11" t="s">
        <v>26</v>
      </c>
      <c r="D198" s="11" t="s">
        <v>198</v>
      </c>
      <c r="E198" s="77" t="s">
        <v>38</v>
      </c>
      <c r="F198" s="77"/>
      <c r="G198" s="12" t="s">
        <v>29</v>
      </c>
      <c r="H198" s="15">
        <v>4.7600000000000003E-2</v>
      </c>
      <c r="I198" s="14">
        <v>33.74</v>
      </c>
      <c r="J198" s="14">
        <v>1.6</v>
      </c>
    </row>
    <row r="199" spans="1:10" ht="24" customHeight="1" x14ac:dyDescent="0.2">
      <c r="A199" s="16" t="s">
        <v>24</v>
      </c>
      <c r="B199" s="18" t="s">
        <v>234</v>
      </c>
      <c r="C199" s="16" t="s">
        <v>26</v>
      </c>
      <c r="D199" s="16" t="s">
        <v>235</v>
      </c>
      <c r="E199" s="73" t="s">
        <v>103</v>
      </c>
      <c r="F199" s="73"/>
      <c r="G199" s="17" t="s">
        <v>23</v>
      </c>
      <c r="H199" s="20">
        <v>1</v>
      </c>
      <c r="I199" s="19">
        <v>8.75</v>
      </c>
      <c r="J199" s="19">
        <v>8.75</v>
      </c>
    </row>
    <row r="200" spans="1:10" ht="36" customHeight="1" x14ac:dyDescent="0.2">
      <c r="A200" s="16" t="s">
        <v>24</v>
      </c>
      <c r="B200" s="18" t="s">
        <v>236</v>
      </c>
      <c r="C200" s="16" t="s">
        <v>26</v>
      </c>
      <c r="D200" s="16" t="s">
        <v>237</v>
      </c>
      <c r="E200" s="73" t="s">
        <v>103</v>
      </c>
      <c r="F200" s="73"/>
      <c r="G200" s="17" t="s">
        <v>23</v>
      </c>
      <c r="H200" s="20">
        <v>1</v>
      </c>
      <c r="I200" s="19">
        <v>1.05</v>
      </c>
      <c r="J200" s="19">
        <v>1.05</v>
      </c>
    </row>
    <row r="201" spans="1:10" ht="25.5" x14ac:dyDescent="0.2">
      <c r="A201" s="26"/>
      <c r="B201" s="26"/>
      <c r="C201" s="26"/>
      <c r="D201" s="26"/>
      <c r="E201" s="26" t="s">
        <v>30</v>
      </c>
      <c r="F201" s="27">
        <v>1.3877461466732488</v>
      </c>
      <c r="G201" s="26" t="s">
        <v>31</v>
      </c>
      <c r="H201" s="27">
        <v>1.1399999999999999</v>
      </c>
      <c r="I201" s="26" t="s">
        <v>32</v>
      </c>
      <c r="J201" s="27">
        <v>2.5299999999999998</v>
      </c>
    </row>
    <row r="202" spans="1:10" x14ac:dyDescent="0.2">
      <c r="A202" s="26"/>
      <c r="B202" s="26"/>
      <c r="C202" s="26"/>
      <c r="D202" s="26"/>
      <c r="E202" s="26" t="s">
        <v>33</v>
      </c>
      <c r="F202" s="27">
        <v>3.68</v>
      </c>
      <c r="G202" s="26"/>
      <c r="H202" s="74" t="s">
        <v>34</v>
      </c>
      <c r="I202" s="74"/>
      <c r="J202" s="27">
        <v>16.47</v>
      </c>
    </row>
    <row r="203" spans="1:10" ht="0.9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8" customHeight="1" x14ac:dyDescent="0.2">
      <c r="A204" s="2" t="s">
        <v>238</v>
      </c>
      <c r="B204" s="4" t="s">
        <v>10</v>
      </c>
      <c r="C204" s="2" t="s">
        <v>11</v>
      </c>
      <c r="D204" s="2" t="s">
        <v>12</v>
      </c>
      <c r="E204" s="75" t="s">
        <v>13</v>
      </c>
      <c r="F204" s="75"/>
      <c r="G204" s="3" t="s">
        <v>14</v>
      </c>
      <c r="H204" s="4" t="s">
        <v>15</v>
      </c>
      <c r="I204" s="4" t="s">
        <v>16</v>
      </c>
      <c r="J204" s="4" t="s">
        <v>17</v>
      </c>
    </row>
    <row r="205" spans="1:10" ht="24" customHeight="1" x14ac:dyDescent="0.2">
      <c r="A205" s="5" t="s">
        <v>18</v>
      </c>
      <c r="B205" s="7" t="s">
        <v>239</v>
      </c>
      <c r="C205" s="5" t="s">
        <v>26</v>
      </c>
      <c r="D205" s="5" t="s">
        <v>240</v>
      </c>
      <c r="E205" s="76" t="s">
        <v>128</v>
      </c>
      <c r="F205" s="76"/>
      <c r="G205" s="6" t="s">
        <v>23</v>
      </c>
      <c r="H205" s="9">
        <v>1</v>
      </c>
      <c r="I205" s="8">
        <v>12.01</v>
      </c>
      <c r="J205" s="8">
        <v>12.01</v>
      </c>
    </row>
    <row r="206" spans="1:10" ht="24" customHeight="1" x14ac:dyDescent="0.2">
      <c r="A206" s="11" t="s">
        <v>39</v>
      </c>
      <c r="B206" s="13" t="s">
        <v>195</v>
      </c>
      <c r="C206" s="11" t="s">
        <v>26</v>
      </c>
      <c r="D206" s="11" t="s">
        <v>196</v>
      </c>
      <c r="E206" s="77" t="s">
        <v>38</v>
      </c>
      <c r="F206" s="77"/>
      <c r="G206" s="12" t="s">
        <v>29</v>
      </c>
      <c r="H206" s="15">
        <v>3.5200000000000002E-2</v>
      </c>
      <c r="I206" s="14">
        <v>29.31</v>
      </c>
      <c r="J206" s="14">
        <v>1.03</v>
      </c>
    </row>
    <row r="207" spans="1:10" ht="24" customHeight="1" x14ac:dyDescent="0.2">
      <c r="A207" s="11" t="s">
        <v>39</v>
      </c>
      <c r="B207" s="13" t="s">
        <v>197</v>
      </c>
      <c r="C207" s="11" t="s">
        <v>26</v>
      </c>
      <c r="D207" s="11" t="s">
        <v>198</v>
      </c>
      <c r="E207" s="77" t="s">
        <v>38</v>
      </c>
      <c r="F207" s="77"/>
      <c r="G207" s="12" t="s">
        <v>29</v>
      </c>
      <c r="H207" s="15">
        <v>3.5200000000000002E-2</v>
      </c>
      <c r="I207" s="14">
        <v>33.74</v>
      </c>
      <c r="J207" s="14">
        <v>1.18</v>
      </c>
    </row>
    <row r="208" spans="1:10" ht="24" customHeight="1" x14ac:dyDescent="0.2">
      <c r="A208" s="16" t="s">
        <v>24</v>
      </c>
      <c r="B208" s="18" t="s">
        <v>234</v>
      </c>
      <c r="C208" s="16" t="s">
        <v>26</v>
      </c>
      <c r="D208" s="16" t="s">
        <v>235</v>
      </c>
      <c r="E208" s="73" t="s">
        <v>103</v>
      </c>
      <c r="F208" s="73"/>
      <c r="G208" s="17" t="s">
        <v>23</v>
      </c>
      <c r="H208" s="20">
        <v>1</v>
      </c>
      <c r="I208" s="19">
        <v>8.75</v>
      </c>
      <c r="J208" s="19">
        <v>8.75</v>
      </c>
    </row>
    <row r="209" spans="1:10" ht="36" customHeight="1" x14ac:dyDescent="0.2">
      <c r="A209" s="16" t="s">
        <v>24</v>
      </c>
      <c r="B209" s="18" t="s">
        <v>236</v>
      </c>
      <c r="C209" s="16" t="s">
        <v>26</v>
      </c>
      <c r="D209" s="16" t="s">
        <v>237</v>
      </c>
      <c r="E209" s="73" t="s">
        <v>103</v>
      </c>
      <c r="F209" s="73"/>
      <c r="G209" s="17" t="s">
        <v>23</v>
      </c>
      <c r="H209" s="20">
        <v>1</v>
      </c>
      <c r="I209" s="19">
        <v>1.05</v>
      </c>
      <c r="J209" s="19">
        <v>1.05</v>
      </c>
    </row>
    <row r="210" spans="1:10" ht="25.5" x14ac:dyDescent="0.2">
      <c r="A210" s="26"/>
      <c r="B210" s="26"/>
      <c r="C210" s="26"/>
      <c r="D210" s="26"/>
      <c r="E210" s="26" t="s">
        <v>30</v>
      </c>
      <c r="F210" s="27">
        <v>1.0202402501234162</v>
      </c>
      <c r="G210" s="26" t="s">
        <v>31</v>
      </c>
      <c r="H210" s="27">
        <v>0.84</v>
      </c>
      <c r="I210" s="26" t="s">
        <v>32</v>
      </c>
      <c r="J210" s="27">
        <v>1.86</v>
      </c>
    </row>
    <row r="211" spans="1:10" x14ac:dyDescent="0.2">
      <c r="A211" s="26"/>
      <c r="B211" s="26"/>
      <c r="C211" s="26"/>
      <c r="D211" s="26"/>
      <c r="E211" s="26" t="s">
        <v>33</v>
      </c>
      <c r="F211" s="27">
        <v>3.45</v>
      </c>
      <c r="G211" s="26"/>
      <c r="H211" s="74" t="s">
        <v>34</v>
      </c>
      <c r="I211" s="74"/>
      <c r="J211" s="27">
        <v>15.46</v>
      </c>
    </row>
    <row r="212" spans="1:10" ht="0.9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8" customHeight="1" x14ac:dyDescent="0.2">
      <c r="A213" s="2" t="s">
        <v>241</v>
      </c>
      <c r="B213" s="4" t="s">
        <v>10</v>
      </c>
      <c r="C213" s="2" t="s">
        <v>11</v>
      </c>
      <c r="D213" s="2" t="s">
        <v>12</v>
      </c>
      <c r="E213" s="75" t="s">
        <v>13</v>
      </c>
      <c r="F213" s="75"/>
      <c r="G213" s="3" t="s">
        <v>14</v>
      </c>
      <c r="H213" s="4" t="s">
        <v>15</v>
      </c>
      <c r="I213" s="4" t="s">
        <v>16</v>
      </c>
      <c r="J213" s="4" t="s">
        <v>17</v>
      </c>
    </row>
    <row r="214" spans="1:10" ht="24" customHeight="1" x14ac:dyDescent="0.2">
      <c r="A214" s="5" t="s">
        <v>18</v>
      </c>
      <c r="B214" s="7" t="s">
        <v>242</v>
      </c>
      <c r="C214" s="5" t="s">
        <v>26</v>
      </c>
      <c r="D214" s="5" t="s">
        <v>243</v>
      </c>
      <c r="E214" s="76" t="s">
        <v>128</v>
      </c>
      <c r="F214" s="76"/>
      <c r="G214" s="6" t="s">
        <v>23</v>
      </c>
      <c r="H214" s="9">
        <v>1</v>
      </c>
      <c r="I214" s="8">
        <v>14.28</v>
      </c>
      <c r="J214" s="8">
        <v>14.28</v>
      </c>
    </row>
    <row r="215" spans="1:10" ht="24" customHeight="1" x14ac:dyDescent="0.2">
      <c r="A215" s="11" t="s">
        <v>39</v>
      </c>
      <c r="B215" s="13" t="s">
        <v>195</v>
      </c>
      <c r="C215" s="11" t="s">
        <v>26</v>
      </c>
      <c r="D215" s="11" t="s">
        <v>196</v>
      </c>
      <c r="E215" s="77" t="s">
        <v>38</v>
      </c>
      <c r="F215" s="77"/>
      <c r="G215" s="12" t="s">
        <v>29</v>
      </c>
      <c r="H215" s="15">
        <v>6.6299999999999998E-2</v>
      </c>
      <c r="I215" s="14">
        <v>29.31</v>
      </c>
      <c r="J215" s="14">
        <v>1.94</v>
      </c>
    </row>
    <row r="216" spans="1:10" ht="24" customHeight="1" x14ac:dyDescent="0.2">
      <c r="A216" s="11" t="s">
        <v>39</v>
      </c>
      <c r="B216" s="13" t="s">
        <v>197</v>
      </c>
      <c r="C216" s="11" t="s">
        <v>26</v>
      </c>
      <c r="D216" s="11" t="s">
        <v>198</v>
      </c>
      <c r="E216" s="77" t="s">
        <v>38</v>
      </c>
      <c r="F216" s="77"/>
      <c r="G216" s="12" t="s">
        <v>29</v>
      </c>
      <c r="H216" s="15">
        <v>6.6299999999999998E-2</v>
      </c>
      <c r="I216" s="14">
        <v>33.74</v>
      </c>
      <c r="J216" s="14">
        <v>2.23</v>
      </c>
    </row>
    <row r="217" spans="1:10" ht="24" customHeight="1" x14ac:dyDescent="0.2">
      <c r="A217" s="16" t="s">
        <v>24</v>
      </c>
      <c r="B217" s="18" t="s">
        <v>234</v>
      </c>
      <c r="C217" s="16" t="s">
        <v>26</v>
      </c>
      <c r="D217" s="16" t="s">
        <v>235</v>
      </c>
      <c r="E217" s="73" t="s">
        <v>103</v>
      </c>
      <c r="F217" s="73"/>
      <c r="G217" s="17" t="s">
        <v>23</v>
      </c>
      <c r="H217" s="20">
        <v>1</v>
      </c>
      <c r="I217" s="19">
        <v>8.75</v>
      </c>
      <c r="J217" s="19">
        <v>8.75</v>
      </c>
    </row>
    <row r="218" spans="1:10" ht="36" customHeight="1" x14ac:dyDescent="0.2">
      <c r="A218" s="16" t="s">
        <v>24</v>
      </c>
      <c r="B218" s="18" t="s">
        <v>244</v>
      </c>
      <c r="C218" s="16" t="s">
        <v>26</v>
      </c>
      <c r="D218" s="16" t="s">
        <v>245</v>
      </c>
      <c r="E218" s="73" t="s">
        <v>103</v>
      </c>
      <c r="F218" s="73"/>
      <c r="G218" s="17" t="s">
        <v>23</v>
      </c>
      <c r="H218" s="20">
        <v>1</v>
      </c>
      <c r="I218" s="19">
        <v>1.36</v>
      </c>
      <c r="J218" s="19">
        <v>1.36</v>
      </c>
    </row>
    <row r="219" spans="1:10" ht="25.5" x14ac:dyDescent="0.2">
      <c r="A219" s="26"/>
      <c r="B219" s="26"/>
      <c r="C219" s="26"/>
      <c r="D219" s="26"/>
      <c r="E219" s="26" t="s">
        <v>30</v>
      </c>
      <c r="F219" s="27">
        <v>1.9307772475453897</v>
      </c>
      <c r="G219" s="26" t="s">
        <v>31</v>
      </c>
      <c r="H219" s="27">
        <v>1.59</v>
      </c>
      <c r="I219" s="26" t="s">
        <v>32</v>
      </c>
      <c r="J219" s="27">
        <v>3.52</v>
      </c>
    </row>
    <row r="220" spans="1:10" x14ac:dyDescent="0.2">
      <c r="A220" s="26"/>
      <c r="B220" s="26"/>
      <c r="C220" s="26"/>
      <c r="D220" s="26"/>
      <c r="E220" s="26" t="s">
        <v>33</v>
      </c>
      <c r="F220" s="27">
        <v>4.0999999999999996</v>
      </c>
      <c r="G220" s="26"/>
      <c r="H220" s="74" t="s">
        <v>34</v>
      </c>
      <c r="I220" s="74"/>
      <c r="J220" s="27">
        <v>18.38</v>
      </c>
    </row>
    <row r="221" spans="1:10" ht="0.9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8" customHeight="1" x14ac:dyDescent="0.2">
      <c r="A222" s="2" t="s">
        <v>246</v>
      </c>
      <c r="B222" s="4" t="s">
        <v>10</v>
      </c>
      <c r="C222" s="2" t="s">
        <v>11</v>
      </c>
      <c r="D222" s="2" t="s">
        <v>12</v>
      </c>
      <c r="E222" s="75" t="s">
        <v>13</v>
      </c>
      <c r="F222" s="75"/>
      <c r="G222" s="3" t="s">
        <v>14</v>
      </c>
      <c r="H222" s="4" t="s">
        <v>15</v>
      </c>
      <c r="I222" s="4" t="s">
        <v>16</v>
      </c>
      <c r="J222" s="4" t="s">
        <v>17</v>
      </c>
    </row>
    <row r="223" spans="1:10" ht="48" customHeight="1" x14ac:dyDescent="0.2">
      <c r="A223" s="5" t="s">
        <v>18</v>
      </c>
      <c r="B223" s="7" t="s">
        <v>247</v>
      </c>
      <c r="C223" s="5" t="s">
        <v>26</v>
      </c>
      <c r="D223" s="5" t="s">
        <v>248</v>
      </c>
      <c r="E223" s="76" t="s">
        <v>128</v>
      </c>
      <c r="F223" s="76"/>
      <c r="G223" s="6" t="s">
        <v>106</v>
      </c>
      <c r="H223" s="9">
        <v>1</v>
      </c>
      <c r="I223" s="8">
        <v>166.09</v>
      </c>
      <c r="J223" s="8">
        <v>166.09</v>
      </c>
    </row>
    <row r="224" spans="1:10" ht="24" customHeight="1" x14ac:dyDescent="0.2">
      <c r="A224" s="11" t="s">
        <v>39</v>
      </c>
      <c r="B224" s="13" t="s">
        <v>195</v>
      </c>
      <c r="C224" s="11" t="s">
        <v>26</v>
      </c>
      <c r="D224" s="11" t="s">
        <v>196</v>
      </c>
      <c r="E224" s="77" t="s">
        <v>38</v>
      </c>
      <c r="F224" s="77"/>
      <c r="G224" s="12" t="s">
        <v>29</v>
      </c>
      <c r="H224" s="15">
        <v>0.17150000000000001</v>
      </c>
      <c r="I224" s="14">
        <v>29.31</v>
      </c>
      <c r="J224" s="14">
        <v>5.0199999999999996</v>
      </c>
    </row>
    <row r="225" spans="1:10" ht="24" customHeight="1" x14ac:dyDescent="0.2">
      <c r="A225" s="11" t="s">
        <v>39</v>
      </c>
      <c r="B225" s="13" t="s">
        <v>197</v>
      </c>
      <c r="C225" s="11" t="s">
        <v>26</v>
      </c>
      <c r="D225" s="11" t="s">
        <v>198</v>
      </c>
      <c r="E225" s="77" t="s">
        <v>38</v>
      </c>
      <c r="F225" s="77"/>
      <c r="G225" s="12" t="s">
        <v>29</v>
      </c>
      <c r="H225" s="15">
        <v>0.17150000000000001</v>
      </c>
      <c r="I225" s="14">
        <v>33.74</v>
      </c>
      <c r="J225" s="14">
        <v>5.78</v>
      </c>
    </row>
    <row r="226" spans="1:10" ht="48" customHeight="1" x14ac:dyDescent="0.2">
      <c r="A226" s="16" t="s">
        <v>24</v>
      </c>
      <c r="B226" s="18" t="s">
        <v>249</v>
      </c>
      <c r="C226" s="16" t="s">
        <v>26</v>
      </c>
      <c r="D226" s="16" t="s">
        <v>250</v>
      </c>
      <c r="E226" s="73" t="s">
        <v>103</v>
      </c>
      <c r="F226" s="73"/>
      <c r="G226" s="17" t="s">
        <v>106</v>
      </c>
      <c r="H226" s="20">
        <v>1.0149999999999999</v>
      </c>
      <c r="I226" s="19">
        <v>152.97999999999999</v>
      </c>
      <c r="J226" s="19">
        <v>155.27000000000001</v>
      </c>
    </row>
    <row r="227" spans="1:10" ht="24" customHeight="1" x14ac:dyDescent="0.2">
      <c r="A227" s="16" t="s">
        <v>24</v>
      </c>
      <c r="B227" s="18" t="s">
        <v>251</v>
      </c>
      <c r="C227" s="16" t="s">
        <v>26</v>
      </c>
      <c r="D227" s="16" t="s">
        <v>252</v>
      </c>
      <c r="E227" s="73" t="s">
        <v>103</v>
      </c>
      <c r="F227" s="73"/>
      <c r="G227" s="17" t="s">
        <v>23</v>
      </c>
      <c r="H227" s="20">
        <v>8.9999999999999993E-3</v>
      </c>
      <c r="I227" s="19">
        <v>2.84</v>
      </c>
      <c r="J227" s="19">
        <v>0.02</v>
      </c>
    </row>
    <row r="228" spans="1:10" ht="25.5" x14ac:dyDescent="0.2">
      <c r="A228" s="26"/>
      <c r="B228" s="26"/>
      <c r="C228" s="26"/>
      <c r="D228" s="26"/>
      <c r="E228" s="26" t="s">
        <v>30</v>
      </c>
      <c r="F228" s="27">
        <v>5.0024683231857825</v>
      </c>
      <c r="G228" s="26" t="s">
        <v>31</v>
      </c>
      <c r="H228" s="27">
        <v>4.12</v>
      </c>
      <c r="I228" s="26" t="s">
        <v>32</v>
      </c>
      <c r="J228" s="27">
        <v>9.1199999999999992</v>
      </c>
    </row>
    <row r="229" spans="1:10" x14ac:dyDescent="0.2">
      <c r="A229" s="26"/>
      <c r="B229" s="26"/>
      <c r="C229" s="26"/>
      <c r="D229" s="26"/>
      <c r="E229" s="26" t="s">
        <v>33</v>
      </c>
      <c r="F229" s="27">
        <v>47.8</v>
      </c>
      <c r="G229" s="26"/>
      <c r="H229" s="74" t="s">
        <v>34</v>
      </c>
      <c r="I229" s="74"/>
      <c r="J229" s="27">
        <v>213.89</v>
      </c>
    </row>
    <row r="230" spans="1:10" ht="0.9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8" customHeight="1" x14ac:dyDescent="0.2">
      <c r="A231" s="2" t="s">
        <v>253</v>
      </c>
      <c r="B231" s="4" t="s">
        <v>10</v>
      </c>
      <c r="C231" s="2" t="s">
        <v>11</v>
      </c>
      <c r="D231" s="2" t="s">
        <v>12</v>
      </c>
      <c r="E231" s="75" t="s">
        <v>13</v>
      </c>
      <c r="F231" s="75"/>
      <c r="G231" s="3" t="s">
        <v>14</v>
      </c>
      <c r="H231" s="4" t="s">
        <v>15</v>
      </c>
      <c r="I231" s="4" t="s">
        <v>16</v>
      </c>
      <c r="J231" s="4" t="s">
        <v>17</v>
      </c>
    </row>
    <row r="232" spans="1:10" ht="48" customHeight="1" x14ac:dyDescent="0.2">
      <c r="A232" s="5" t="s">
        <v>18</v>
      </c>
      <c r="B232" s="7" t="s">
        <v>254</v>
      </c>
      <c r="C232" s="5" t="s">
        <v>26</v>
      </c>
      <c r="D232" s="5" t="s">
        <v>255</v>
      </c>
      <c r="E232" s="76" t="s">
        <v>128</v>
      </c>
      <c r="F232" s="76"/>
      <c r="G232" s="6" t="s">
        <v>106</v>
      </c>
      <c r="H232" s="9">
        <v>1</v>
      </c>
      <c r="I232" s="8">
        <v>104.02</v>
      </c>
      <c r="J232" s="8">
        <v>104.02</v>
      </c>
    </row>
    <row r="233" spans="1:10" ht="24" customHeight="1" x14ac:dyDescent="0.2">
      <c r="A233" s="11" t="s">
        <v>39</v>
      </c>
      <c r="B233" s="13" t="s">
        <v>195</v>
      </c>
      <c r="C233" s="11" t="s">
        <v>26</v>
      </c>
      <c r="D233" s="11" t="s">
        <v>196</v>
      </c>
      <c r="E233" s="77" t="s">
        <v>38</v>
      </c>
      <c r="F233" s="77"/>
      <c r="G233" s="12" t="s">
        <v>29</v>
      </c>
      <c r="H233" s="15">
        <v>0.12280000000000001</v>
      </c>
      <c r="I233" s="14">
        <v>29.31</v>
      </c>
      <c r="J233" s="14">
        <v>3.59</v>
      </c>
    </row>
    <row r="234" spans="1:10" ht="24" customHeight="1" x14ac:dyDescent="0.2">
      <c r="A234" s="11" t="s">
        <v>39</v>
      </c>
      <c r="B234" s="13" t="s">
        <v>197</v>
      </c>
      <c r="C234" s="11" t="s">
        <v>26</v>
      </c>
      <c r="D234" s="11" t="s">
        <v>198</v>
      </c>
      <c r="E234" s="77" t="s">
        <v>38</v>
      </c>
      <c r="F234" s="77"/>
      <c r="G234" s="12" t="s">
        <v>29</v>
      </c>
      <c r="H234" s="15">
        <v>0.12280000000000001</v>
      </c>
      <c r="I234" s="14">
        <v>33.74</v>
      </c>
      <c r="J234" s="14">
        <v>4.1399999999999997</v>
      </c>
    </row>
    <row r="235" spans="1:10" ht="48" customHeight="1" x14ac:dyDescent="0.2">
      <c r="A235" s="16" t="s">
        <v>24</v>
      </c>
      <c r="B235" s="18" t="s">
        <v>256</v>
      </c>
      <c r="C235" s="16" t="s">
        <v>26</v>
      </c>
      <c r="D235" s="16" t="s">
        <v>257</v>
      </c>
      <c r="E235" s="73" t="s">
        <v>103</v>
      </c>
      <c r="F235" s="73"/>
      <c r="G235" s="17" t="s">
        <v>106</v>
      </c>
      <c r="H235" s="20">
        <v>1.0149999999999999</v>
      </c>
      <c r="I235" s="19">
        <v>94.85</v>
      </c>
      <c r="J235" s="19">
        <v>96.27</v>
      </c>
    </row>
    <row r="236" spans="1:10" ht="24" customHeight="1" x14ac:dyDescent="0.2">
      <c r="A236" s="16" t="s">
        <v>24</v>
      </c>
      <c r="B236" s="18" t="s">
        <v>251</v>
      </c>
      <c r="C236" s="16" t="s">
        <v>26</v>
      </c>
      <c r="D236" s="16" t="s">
        <v>252</v>
      </c>
      <c r="E236" s="73" t="s">
        <v>103</v>
      </c>
      <c r="F236" s="73"/>
      <c r="G236" s="17" t="s">
        <v>23</v>
      </c>
      <c r="H236" s="20">
        <v>8.9999999999999993E-3</v>
      </c>
      <c r="I236" s="19">
        <v>2.84</v>
      </c>
      <c r="J236" s="19">
        <v>0.02</v>
      </c>
    </row>
    <row r="237" spans="1:10" ht="25.5" x14ac:dyDescent="0.2">
      <c r="A237" s="26"/>
      <c r="B237" s="26"/>
      <c r="C237" s="26"/>
      <c r="D237" s="26"/>
      <c r="E237" s="26" t="s">
        <v>30</v>
      </c>
      <c r="F237" s="27">
        <v>3.5763260380670285</v>
      </c>
      <c r="G237" s="26" t="s">
        <v>31</v>
      </c>
      <c r="H237" s="27">
        <v>2.94</v>
      </c>
      <c r="I237" s="26" t="s">
        <v>32</v>
      </c>
      <c r="J237" s="27">
        <v>6.52</v>
      </c>
    </row>
    <row r="238" spans="1:10" x14ac:dyDescent="0.2">
      <c r="A238" s="26"/>
      <c r="B238" s="26"/>
      <c r="C238" s="26"/>
      <c r="D238" s="26"/>
      <c r="E238" s="26" t="s">
        <v>33</v>
      </c>
      <c r="F238" s="27">
        <v>29.93</v>
      </c>
      <c r="G238" s="26"/>
      <c r="H238" s="74" t="s">
        <v>34</v>
      </c>
      <c r="I238" s="74"/>
      <c r="J238" s="27">
        <v>133.94999999999999</v>
      </c>
    </row>
    <row r="239" spans="1:10" ht="0.9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8" customHeight="1" x14ac:dyDescent="0.2">
      <c r="A240" s="2" t="s">
        <v>258</v>
      </c>
      <c r="B240" s="4" t="s">
        <v>10</v>
      </c>
      <c r="C240" s="2" t="s">
        <v>11</v>
      </c>
      <c r="D240" s="2" t="s">
        <v>12</v>
      </c>
      <c r="E240" s="75" t="s">
        <v>13</v>
      </c>
      <c r="F240" s="75"/>
      <c r="G240" s="3" t="s">
        <v>14</v>
      </c>
      <c r="H240" s="4" t="s">
        <v>15</v>
      </c>
      <c r="I240" s="4" t="s">
        <v>16</v>
      </c>
      <c r="J240" s="4" t="s">
        <v>17</v>
      </c>
    </row>
    <row r="241" spans="1:10" ht="48" customHeight="1" x14ac:dyDescent="0.2">
      <c r="A241" s="5" t="s">
        <v>18</v>
      </c>
      <c r="B241" s="7" t="s">
        <v>259</v>
      </c>
      <c r="C241" s="5" t="s">
        <v>26</v>
      </c>
      <c r="D241" s="5" t="s">
        <v>260</v>
      </c>
      <c r="E241" s="76" t="s">
        <v>153</v>
      </c>
      <c r="F241" s="76"/>
      <c r="G241" s="6" t="s">
        <v>106</v>
      </c>
      <c r="H241" s="9">
        <v>1</v>
      </c>
      <c r="I241" s="8">
        <v>29.09</v>
      </c>
      <c r="J241" s="8">
        <v>29.09</v>
      </c>
    </row>
    <row r="242" spans="1:10" ht="24" customHeight="1" x14ac:dyDescent="0.2">
      <c r="A242" s="11" t="s">
        <v>39</v>
      </c>
      <c r="B242" s="13" t="s">
        <v>154</v>
      </c>
      <c r="C242" s="11" t="s">
        <v>26</v>
      </c>
      <c r="D242" s="11" t="s">
        <v>155</v>
      </c>
      <c r="E242" s="77" t="s">
        <v>38</v>
      </c>
      <c r="F242" s="77"/>
      <c r="G242" s="12" t="s">
        <v>29</v>
      </c>
      <c r="H242" s="15">
        <v>0.161</v>
      </c>
      <c r="I242" s="14">
        <v>32.56</v>
      </c>
      <c r="J242" s="14">
        <v>5.24</v>
      </c>
    </row>
    <row r="243" spans="1:10" ht="24" customHeight="1" x14ac:dyDescent="0.2">
      <c r="A243" s="11" t="s">
        <v>39</v>
      </c>
      <c r="B243" s="13" t="s">
        <v>156</v>
      </c>
      <c r="C243" s="11" t="s">
        <v>26</v>
      </c>
      <c r="D243" s="11" t="s">
        <v>157</v>
      </c>
      <c r="E243" s="77" t="s">
        <v>38</v>
      </c>
      <c r="F243" s="77"/>
      <c r="G243" s="12" t="s">
        <v>29</v>
      </c>
      <c r="H243" s="15">
        <v>2.3E-2</v>
      </c>
      <c r="I243" s="14">
        <v>28.26</v>
      </c>
      <c r="J243" s="14">
        <v>0.64</v>
      </c>
    </row>
    <row r="244" spans="1:10" ht="36" customHeight="1" x14ac:dyDescent="0.2">
      <c r="A244" s="16" t="s">
        <v>24</v>
      </c>
      <c r="B244" s="18" t="s">
        <v>158</v>
      </c>
      <c r="C244" s="16" t="s">
        <v>26</v>
      </c>
      <c r="D244" s="16" t="s">
        <v>159</v>
      </c>
      <c r="E244" s="73" t="s">
        <v>103</v>
      </c>
      <c r="F244" s="73"/>
      <c r="G244" s="17" t="s">
        <v>23</v>
      </c>
      <c r="H244" s="20">
        <v>4</v>
      </c>
      <c r="I244" s="19">
        <v>0.8</v>
      </c>
      <c r="J244" s="19">
        <v>3.2</v>
      </c>
    </row>
    <row r="245" spans="1:10" ht="24" customHeight="1" x14ac:dyDescent="0.2">
      <c r="A245" s="16" t="s">
        <v>24</v>
      </c>
      <c r="B245" s="18" t="s">
        <v>160</v>
      </c>
      <c r="C245" s="16" t="s">
        <v>26</v>
      </c>
      <c r="D245" s="16" t="s">
        <v>161</v>
      </c>
      <c r="E245" s="73" t="s">
        <v>103</v>
      </c>
      <c r="F245" s="73"/>
      <c r="G245" s="17" t="s">
        <v>23</v>
      </c>
      <c r="H245" s="20">
        <v>1.333</v>
      </c>
      <c r="I245" s="19">
        <v>1.24</v>
      </c>
      <c r="J245" s="19">
        <v>1.65</v>
      </c>
    </row>
    <row r="246" spans="1:10" ht="24" customHeight="1" x14ac:dyDescent="0.2">
      <c r="A246" s="16" t="s">
        <v>24</v>
      </c>
      <c r="B246" s="18" t="s">
        <v>162</v>
      </c>
      <c r="C246" s="16" t="s">
        <v>26</v>
      </c>
      <c r="D246" s="16" t="s">
        <v>163</v>
      </c>
      <c r="E246" s="73" t="s">
        <v>103</v>
      </c>
      <c r="F246" s="73"/>
      <c r="G246" s="17" t="s">
        <v>106</v>
      </c>
      <c r="H246" s="20">
        <v>0.56000000000000005</v>
      </c>
      <c r="I246" s="19">
        <v>25.78</v>
      </c>
      <c r="J246" s="19">
        <v>14.43</v>
      </c>
    </row>
    <row r="247" spans="1:10" ht="24" customHeight="1" x14ac:dyDescent="0.2">
      <c r="A247" s="16" t="s">
        <v>24</v>
      </c>
      <c r="B247" s="18" t="s">
        <v>164</v>
      </c>
      <c r="C247" s="16" t="s">
        <v>26</v>
      </c>
      <c r="D247" s="16" t="s">
        <v>165</v>
      </c>
      <c r="E247" s="73" t="s">
        <v>103</v>
      </c>
      <c r="F247" s="73"/>
      <c r="G247" s="17" t="s">
        <v>23</v>
      </c>
      <c r="H247" s="20">
        <v>4</v>
      </c>
      <c r="I247" s="19">
        <v>0.31</v>
      </c>
      <c r="J247" s="19">
        <v>1.24</v>
      </c>
    </row>
    <row r="248" spans="1:10" ht="24" customHeight="1" x14ac:dyDescent="0.2">
      <c r="A248" s="16" t="s">
        <v>24</v>
      </c>
      <c r="B248" s="18" t="s">
        <v>166</v>
      </c>
      <c r="C248" s="16" t="s">
        <v>26</v>
      </c>
      <c r="D248" s="16" t="s">
        <v>167</v>
      </c>
      <c r="E248" s="73" t="s">
        <v>103</v>
      </c>
      <c r="F248" s="73"/>
      <c r="G248" s="17" t="s">
        <v>106</v>
      </c>
      <c r="H248" s="20">
        <v>0.46700000000000003</v>
      </c>
      <c r="I248" s="19">
        <v>5.77</v>
      </c>
      <c r="J248" s="19">
        <v>2.69</v>
      </c>
    </row>
    <row r="249" spans="1:10" ht="25.5" x14ac:dyDescent="0.2">
      <c r="A249" s="26"/>
      <c r="B249" s="26"/>
      <c r="C249" s="26"/>
      <c r="D249" s="26"/>
      <c r="E249" s="26" t="s">
        <v>30</v>
      </c>
      <c r="F249" s="27">
        <v>2.7919477812517139</v>
      </c>
      <c r="G249" s="26" t="s">
        <v>31</v>
      </c>
      <c r="H249" s="27">
        <v>2.2999999999999998</v>
      </c>
      <c r="I249" s="26" t="s">
        <v>32</v>
      </c>
      <c r="J249" s="27">
        <v>5.09</v>
      </c>
    </row>
    <row r="250" spans="1:10" x14ac:dyDescent="0.2">
      <c r="A250" s="26"/>
      <c r="B250" s="26"/>
      <c r="C250" s="26"/>
      <c r="D250" s="26"/>
      <c r="E250" s="26" t="s">
        <v>33</v>
      </c>
      <c r="F250" s="27">
        <v>8.3699999999999992</v>
      </c>
      <c r="G250" s="26"/>
      <c r="H250" s="74" t="s">
        <v>34</v>
      </c>
      <c r="I250" s="74"/>
      <c r="J250" s="27">
        <v>37.46</v>
      </c>
    </row>
    <row r="251" spans="1:10" ht="0.9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8" customHeight="1" x14ac:dyDescent="0.2">
      <c r="A252" s="2" t="s">
        <v>261</v>
      </c>
      <c r="B252" s="4" t="s">
        <v>10</v>
      </c>
      <c r="C252" s="2" t="s">
        <v>11</v>
      </c>
      <c r="D252" s="2" t="s">
        <v>12</v>
      </c>
      <c r="E252" s="75" t="s">
        <v>13</v>
      </c>
      <c r="F252" s="75"/>
      <c r="G252" s="3" t="s">
        <v>14</v>
      </c>
      <c r="H252" s="4" t="s">
        <v>15</v>
      </c>
      <c r="I252" s="4" t="s">
        <v>16</v>
      </c>
      <c r="J252" s="4" t="s">
        <v>17</v>
      </c>
    </row>
    <row r="253" spans="1:10" ht="24" customHeight="1" x14ac:dyDescent="0.2">
      <c r="A253" s="5" t="s">
        <v>18</v>
      </c>
      <c r="B253" s="7" t="s">
        <v>262</v>
      </c>
      <c r="C253" s="5" t="s">
        <v>26</v>
      </c>
      <c r="D253" s="5" t="s">
        <v>263</v>
      </c>
      <c r="E253" s="76" t="s">
        <v>153</v>
      </c>
      <c r="F253" s="76"/>
      <c r="G253" s="6" t="s">
        <v>23</v>
      </c>
      <c r="H253" s="9">
        <v>1</v>
      </c>
      <c r="I253" s="8">
        <v>181.3</v>
      </c>
      <c r="J253" s="8">
        <v>181.3</v>
      </c>
    </row>
    <row r="254" spans="1:10" ht="24" customHeight="1" x14ac:dyDescent="0.2">
      <c r="A254" s="11" t="s">
        <v>39</v>
      </c>
      <c r="B254" s="13" t="s">
        <v>264</v>
      </c>
      <c r="C254" s="11" t="s">
        <v>26</v>
      </c>
      <c r="D254" s="11" t="s">
        <v>265</v>
      </c>
      <c r="E254" s="77" t="s">
        <v>74</v>
      </c>
      <c r="F254" s="77"/>
      <c r="G254" s="12" t="s">
        <v>75</v>
      </c>
      <c r="H254" s="15">
        <v>0.75</v>
      </c>
      <c r="I254" s="14">
        <v>40.159999999999997</v>
      </c>
      <c r="J254" s="14">
        <v>30.12</v>
      </c>
    </row>
    <row r="255" spans="1:10" ht="24" customHeight="1" x14ac:dyDescent="0.2">
      <c r="A255" s="11" t="s">
        <v>39</v>
      </c>
      <c r="B255" s="13" t="s">
        <v>266</v>
      </c>
      <c r="C255" s="11" t="s">
        <v>26</v>
      </c>
      <c r="D255" s="11" t="s">
        <v>267</v>
      </c>
      <c r="E255" s="77" t="s">
        <v>74</v>
      </c>
      <c r="F255" s="77"/>
      <c r="G255" s="12" t="s">
        <v>178</v>
      </c>
      <c r="H255" s="15">
        <v>1.647</v>
      </c>
      <c r="I255" s="14">
        <v>37.979999999999997</v>
      </c>
      <c r="J255" s="14">
        <v>62.55</v>
      </c>
    </row>
    <row r="256" spans="1:10" ht="24" customHeight="1" x14ac:dyDescent="0.2">
      <c r="A256" s="11" t="s">
        <v>39</v>
      </c>
      <c r="B256" s="13" t="s">
        <v>156</v>
      </c>
      <c r="C256" s="11" t="s">
        <v>26</v>
      </c>
      <c r="D256" s="11" t="s">
        <v>157</v>
      </c>
      <c r="E256" s="77" t="s">
        <v>38</v>
      </c>
      <c r="F256" s="77"/>
      <c r="G256" s="12" t="s">
        <v>29</v>
      </c>
      <c r="H256" s="15">
        <v>0.375</v>
      </c>
      <c r="I256" s="14">
        <v>28.26</v>
      </c>
      <c r="J256" s="14">
        <v>10.59</v>
      </c>
    </row>
    <row r="257" spans="1:10" ht="24" customHeight="1" x14ac:dyDescent="0.2">
      <c r="A257" s="11" t="s">
        <v>39</v>
      </c>
      <c r="B257" s="13" t="s">
        <v>154</v>
      </c>
      <c r="C257" s="11" t="s">
        <v>26</v>
      </c>
      <c r="D257" s="11" t="s">
        <v>155</v>
      </c>
      <c r="E257" s="77" t="s">
        <v>38</v>
      </c>
      <c r="F257" s="77"/>
      <c r="G257" s="12" t="s">
        <v>29</v>
      </c>
      <c r="H257" s="15">
        <v>2.3969999999999998</v>
      </c>
      <c r="I257" s="14">
        <v>32.56</v>
      </c>
      <c r="J257" s="14">
        <v>78.040000000000006</v>
      </c>
    </row>
    <row r="258" spans="1:10" ht="25.5" x14ac:dyDescent="0.2">
      <c r="A258" s="26"/>
      <c r="B258" s="26"/>
      <c r="C258" s="26"/>
      <c r="D258" s="26"/>
      <c r="E258" s="26" t="s">
        <v>30</v>
      </c>
      <c r="F258" s="27">
        <v>84.367286490044435</v>
      </c>
      <c r="G258" s="26" t="s">
        <v>31</v>
      </c>
      <c r="H258" s="27">
        <v>69.44</v>
      </c>
      <c r="I258" s="26" t="s">
        <v>32</v>
      </c>
      <c r="J258" s="27">
        <v>153.81</v>
      </c>
    </row>
    <row r="259" spans="1:10" x14ac:dyDescent="0.2">
      <c r="A259" s="26"/>
      <c r="B259" s="26"/>
      <c r="C259" s="26"/>
      <c r="D259" s="26"/>
      <c r="E259" s="26" t="s">
        <v>33</v>
      </c>
      <c r="F259" s="27">
        <v>52.17</v>
      </c>
      <c r="G259" s="26"/>
      <c r="H259" s="74" t="s">
        <v>34</v>
      </c>
      <c r="I259" s="74"/>
      <c r="J259" s="27">
        <v>233.47</v>
      </c>
    </row>
    <row r="260" spans="1:10" ht="0.9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8" customHeight="1" x14ac:dyDescent="0.2">
      <c r="A261" s="2" t="s">
        <v>268</v>
      </c>
      <c r="B261" s="4" t="s">
        <v>10</v>
      </c>
      <c r="C261" s="2" t="s">
        <v>11</v>
      </c>
      <c r="D261" s="2" t="s">
        <v>12</v>
      </c>
      <c r="E261" s="75" t="s">
        <v>13</v>
      </c>
      <c r="F261" s="75"/>
      <c r="G261" s="3" t="s">
        <v>14</v>
      </c>
      <c r="H261" s="4" t="s">
        <v>15</v>
      </c>
      <c r="I261" s="4" t="s">
        <v>16</v>
      </c>
      <c r="J261" s="4" t="s">
        <v>17</v>
      </c>
    </row>
    <row r="262" spans="1:10" ht="24" customHeight="1" x14ac:dyDescent="0.2">
      <c r="A262" s="5" t="s">
        <v>18</v>
      </c>
      <c r="B262" s="7" t="s">
        <v>269</v>
      </c>
      <c r="C262" s="5" t="s">
        <v>20</v>
      </c>
      <c r="D262" s="5" t="s">
        <v>270</v>
      </c>
      <c r="E262" s="76" t="s">
        <v>128</v>
      </c>
      <c r="F262" s="76"/>
      <c r="G262" s="6" t="s">
        <v>115</v>
      </c>
      <c r="H262" s="9">
        <v>1</v>
      </c>
      <c r="I262" s="8">
        <v>5551.36</v>
      </c>
      <c r="J262" s="8">
        <v>5551.36</v>
      </c>
    </row>
    <row r="263" spans="1:10" ht="24" customHeight="1" x14ac:dyDescent="0.2">
      <c r="A263" s="16" t="s">
        <v>24</v>
      </c>
      <c r="B263" s="18" t="s">
        <v>271</v>
      </c>
      <c r="C263" s="16" t="s">
        <v>20</v>
      </c>
      <c r="D263" s="16" t="s">
        <v>270</v>
      </c>
      <c r="E263" s="73" t="s">
        <v>103</v>
      </c>
      <c r="F263" s="73"/>
      <c r="G263" s="17" t="s">
        <v>115</v>
      </c>
      <c r="H263" s="20">
        <v>1</v>
      </c>
      <c r="I263" s="19">
        <v>5250</v>
      </c>
      <c r="J263" s="19">
        <v>5250</v>
      </c>
    </row>
    <row r="264" spans="1:10" ht="24" customHeight="1" x14ac:dyDescent="0.2">
      <c r="A264" s="16" t="s">
        <v>24</v>
      </c>
      <c r="B264" s="18" t="s">
        <v>131</v>
      </c>
      <c r="C264" s="16" t="s">
        <v>26</v>
      </c>
      <c r="D264" s="16" t="s">
        <v>132</v>
      </c>
      <c r="E264" s="73" t="s">
        <v>28</v>
      </c>
      <c r="F264" s="73"/>
      <c r="G264" s="17" t="s">
        <v>29</v>
      </c>
      <c r="H264" s="20">
        <v>4</v>
      </c>
      <c r="I264" s="19">
        <v>27.98</v>
      </c>
      <c r="J264" s="19">
        <v>111.92</v>
      </c>
    </row>
    <row r="265" spans="1:10" ht="24" customHeight="1" x14ac:dyDescent="0.2">
      <c r="A265" s="16" t="s">
        <v>24</v>
      </c>
      <c r="B265" s="18" t="s">
        <v>133</v>
      </c>
      <c r="C265" s="16" t="s">
        <v>26</v>
      </c>
      <c r="D265" s="16" t="s">
        <v>134</v>
      </c>
      <c r="E265" s="73" t="s">
        <v>28</v>
      </c>
      <c r="F265" s="73"/>
      <c r="G265" s="17" t="s">
        <v>29</v>
      </c>
      <c r="H265" s="20">
        <v>8</v>
      </c>
      <c r="I265" s="19">
        <v>23.68</v>
      </c>
      <c r="J265" s="19">
        <v>189.44</v>
      </c>
    </row>
    <row r="266" spans="1:10" ht="25.5" x14ac:dyDescent="0.2">
      <c r="A266" s="26"/>
      <c r="B266" s="26"/>
      <c r="C266" s="26"/>
      <c r="D266" s="26"/>
      <c r="E266" s="26" t="s">
        <v>30</v>
      </c>
      <c r="F266" s="27">
        <v>165.30086120000001</v>
      </c>
      <c r="G266" s="26" t="s">
        <v>31</v>
      </c>
      <c r="H266" s="27">
        <v>136.06</v>
      </c>
      <c r="I266" s="26" t="s">
        <v>32</v>
      </c>
      <c r="J266" s="27">
        <v>301.36</v>
      </c>
    </row>
    <row r="267" spans="1:10" x14ac:dyDescent="0.2">
      <c r="A267" s="26"/>
      <c r="B267" s="26"/>
      <c r="C267" s="26"/>
      <c r="D267" s="26"/>
      <c r="E267" s="26" t="s">
        <v>33</v>
      </c>
      <c r="F267" s="27">
        <v>1597.68</v>
      </c>
      <c r="G267" s="26"/>
      <c r="H267" s="74" t="s">
        <v>34</v>
      </c>
      <c r="I267" s="74"/>
      <c r="J267" s="27">
        <v>7149.04</v>
      </c>
    </row>
    <row r="268" spans="1:10" ht="0.9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8" customHeight="1" x14ac:dyDescent="0.2">
      <c r="A269" s="2" t="s">
        <v>272</v>
      </c>
      <c r="B269" s="4" t="s">
        <v>10</v>
      </c>
      <c r="C269" s="2" t="s">
        <v>11</v>
      </c>
      <c r="D269" s="2" t="s">
        <v>12</v>
      </c>
      <c r="E269" s="75" t="s">
        <v>13</v>
      </c>
      <c r="F269" s="75"/>
      <c r="G269" s="3" t="s">
        <v>14</v>
      </c>
      <c r="H269" s="4" t="s">
        <v>15</v>
      </c>
      <c r="I269" s="4" t="s">
        <v>16</v>
      </c>
      <c r="J269" s="4" t="s">
        <v>17</v>
      </c>
    </row>
    <row r="270" spans="1:10" ht="36" customHeight="1" x14ac:dyDescent="0.2">
      <c r="A270" s="5" t="s">
        <v>18</v>
      </c>
      <c r="B270" s="7" t="s">
        <v>273</v>
      </c>
      <c r="C270" s="5" t="s">
        <v>26</v>
      </c>
      <c r="D270" s="5" t="s">
        <v>274</v>
      </c>
      <c r="E270" s="76" t="s">
        <v>275</v>
      </c>
      <c r="F270" s="76"/>
      <c r="G270" s="6" t="s">
        <v>106</v>
      </c>
      <c r="H270" s="9">
        <v>1</v>
      </c>
      <c r="I270" s="8">
        <v>2.88</v>
      </c>
      <c r="J270" s="8">
        <v>2.88</v>
      </c>
    </row>
    <row r="271" spans="1:10" ht="24" customHeight="1" x14ac:dyDescent="0.2">
      <c r="A271" s="11" t="s">
        <v>39</v>
      </c>
      <c r="B271" s="13" t="s">
        <v>195</v>
      </c>
      <c r="C271" s="11" t="s">
        <v>26</v>
      </c>
      <c r="D271" s="11" t="s">
        <v>196</v>
      </c>
      <c r="E271" s="77" t="s">
        <v>38</v>
      </c>
      <c r="F271" s="77"/>
      <c r="G271" s="12" t="s">
        <v>29</v>
      </c>
      <c r="H271" s="15">
        <v>4.4999999999999997E-3</v>
      </c>
      <c r="I271" s="14">
        <v>29.31</v>
      </c>
      <c r="J271" s="14">
        <v>0.13</v>
      </c>
    </row>
    <row r="272" spans="1:10" ht="24" customHeight="1" x14ac:dyDescent="0.2">
      <c r="A272" s="11" t="s">
        <v>39</v>
      </c>
      <c r="B272" s="13" t="s">
        <v>197</v>
      </c>
      <c r="C272" s="11" t="s">
        <v>26</v>
      </c>
      <c r="D272" s="11" t="s">
        <v>198</v>
      </c>
      <c r="E272" s="77" t="s">
        <v>38</v>
      </c>
      <c r="F272" s="77"/>
      <c r="G272" s="12" t="s">
        <v>29</v>
      </c>
      <c r="H272" s="15">
        <v>4.4999999999999997E-3</v>
      </c>
      <c r="I272" s="14">
        <v>33.74</v>
      </c>
      <c r="J272" s="14">
        <v>0.15</v>
      </c>
    </row>
    <row r="273" spans="1:10" ht="24" customHeight="1" x14ac:dyDescent="0.2">
      <c r="A273" s="16" t="s">
        <v>24</v>
      </c>
      <c r="B273" s="18" t="s">
        <v>276</v>
      </c>
      <c r="C273" s="16" t="s">
        <v>26</v>
      </c>
      <c r="D273" s="16" t="s">
        <v>277</v>
      </c>
      <c r="E273" s="73" t="s">
        <v>103</v>
      </c>
      <c r="F273" s="73"/>
      <c r="G273" s="17" t="s">
        <v>106</v>
      </c>
      <c r="H273" s="20">
        <v>1.05</v>
      </c>
      <c r="I273" s="19">
        <v>2.48</v>
      </c>
      <c r="J273" s="19">
        <v>2.6</v>
      </c>
    </row>
    <row r="274" spans="1:10" ht="25.5" x14ac:dyDescent="0.2">
      <c r="A274" s="26"/>
      <c r="B274" s="26"/>
      <c r="C274" s="26"/>
      <c r="D274" s="26"/>
      <c r="E274" s="26" t="s">
        <v>30</v>
      </c>
      <c r="F274" s="27">
        <v>0.12067357797158686</v>
      </c>
      <c r="G274" s="26" t="s">
        <v>31</v>
      </c>
      <c r="H274" s="27">
        <v>0.1</v>
      </c>
      <c r="I274" s="26" t="s">
        <v>32</v>
      </c>
      <c r="J274" s="27">
        <v>0.22</v>
      </c>
    </row>
    <row r="275" spans="1:10" x14ac:dyDescent="0.2">
      <c r="A275" s="26"/>
      <c r="B275" s="26"/>
      <c r="C275" s="26"/>
      <c r="D275" s="26"/>
      <c r="E275" s="26" t="s">
        <v>33</v>
      </c>
      <c r="F275" s="27">
        <v>0.82</v>
      </c>
      <c r="G275" s="26"/>
      <c r="H275" s="74" t="s">
        <v>34</v>
      </c>
      <c r="I275" s="74"/>
      <c r="J275" s="27">
        <v>3.7</v>
      </c>
    </row>
    <row r="276" spans="1:10" ht="0.9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8" customHeight="1" x14ac:dyDescent="0.2">
      <c r="A277" s="2" t="s">
        <v>278</v>
      </c>
      <c r="B277" s="4" t="s">
        <v>10</v>
      </c>
      <c r="C277" s="2" t="s">
        <v>11</v>
      </c>
      <c r="D277" s="2" t="s">
        <v>12</v>
      </c>
      <c r="E277" s="75" t="s">
        <v>13</v>
      </c>
      <c r="F277" s="75"/>
      <c r="G277" s="3" t="s">
        <v>14</v>
      </c>
      <c r="H277" s="4" t="s">
        <v>15</v>
      </c>
      <c r="I277" s="4" t="s">
        <v>16</v>
      </c>
      <c r="J277" s="4" t="s">
        <v>17</v>
      </c>
    </row>
    <row r="278" spans="1:10" ht="36" customHeight="1" x14ac:dyDescent="0.2">
      <c r="A278" s="5" t="s">
        <v>18</v>
      </c>
      <c r="B278" s="7" t="s">
        <v>279</v>
      </c>
      <c r="C278" s="5" t="s">
        <v>20</v>
      </c>
      <c r="D278" s="5" t="s">
        <v>280</v>
      </c>
      <c r="E278" s="76" t="s">
        <v>128</v>
      </c>
      <c r="F278" s="76"/>
      <c r="G278" s="6" t="s">
        <v>115</v>
      </c>
      <c r="H278" s="9">
        <v>1</v>
      </c>
      <c r="I278" s="8">
        <v>16253.2</v>
      </c>
      <c r="J278" s="8">
        <v>16253.2</v>
      </c>
    </row>
    <row r="279" spans="1:10" ht="36" customHeight="1" x14ac:dyDescent="0.2">
      <c r="A279" s="16" t="s">
        <v>24</v>
      </c>
      <c r="B279" s="18" t="s">
        <v>281</v>
      </c>
      <c r="C279" s="16" t="s">
        <v>20</v>
      </c>
      <c r="D279" s="16" t="s">
        <v>280</v>
      </c>
      <c r="E279" s="73" t="s">
        <v>103</v>
      </c>
      <c r="F279" s="73"/>
      <c r="G279" s="17" t="s">
        <v>115</v>
      </c>
      <c r="H279" s="20">
        <v>1</v>
      </c>
      <c r="I279" s="19">
        <v>15000</v>
      </c>
      <c r="J279" s="19">
        <v>15000</v>
      </c>
    </row>
    <row r="280" spans="1:10" ht="24" customHeight="1" x14ac:dyDescent="0.2">
      <c r="A280" s="16" t="s">
        <v>24</v>
      </c>
      <c r="B280" s="18" t="s">
        <v>25</v>
      </c>
      <c r="C280" s="16" t="s">
        <v>26</v>
      </c>
      <c r="D280" s="16" t="s">
        <v>27</v>
      </c>
      <c r="E280" s="73" t="s">
        <v>28</v>
      </c>
      <c r="F280" s="73"/>
      <c r="G280" s="17" t="s">
        <v>29</v>
      </c>
      <c r="H280" s="20">
        <v>5</v>
      </c>
      <c r="I280" s="19">
        <v>147.32</v>
      </c>
      <c r="J280" s="19">
        <v>736.6</v>
      </c>
    </row>
    <row r="281" spans="1:10" ht="24" customHeight="1" x14ac:dyDescent="0.2">
      <c r="A281" s="16" t="s">
        <v>24</v>
      </c>
      <c r="B281" s="18" t="s">
        <v>131</v>
      </c>
      <c r="C281" s="16" t="s">
        <v>26</v>
      </c>
      <c r="D281" s="16" t="s">
        <v>132</v>
      </c>
      <c r="E281" s="73" t="s">
        <v>28</v>
      </c>
      <c r="F281" s="73"/>
      <c r="G281" s="17" t="s">
        <v>29</v>
      </c>
      <c r="H281" s="20">
        <v>10</v>
      </c>
      <c r="I281" s="19">
        <v>27.98</v>
      </c>
      <c r="J281" s="19">
        <v>279.8</v>
      </c>
    </row>
    <row r="282" spans="1:10" ht="24" customHeight="1" x14ac:dyDescent="0.2">
      <c r="A282" s="16" t="s">
        <v>24</v>
      </c>
      <c r="B282" s="18" t="s">
        <v>133</v>
      </c>
      <c r="C282" s="16" t="s">
        <v>26</v>
      </c>
      <c r="D282" s="16" t="s">
        <v>134</v>
      </c>
      <c r="E282" s="73" t="s">
        <v>28</v>
      </c>
      <c r="F282" s="73"/>
      <c r="G282" s="17" t="s">
        <v>29</v>
      </c>
      <c r="H282" s="20">
        <v>10</v>
      </c>
      <c r="I282" s="19">
        <v>23.68</v>
      </c>
      <c r="J282" s="19">
        <v>236.8</v>
      </c>
    </row>
    <row r="283" spans="1:10" ht="25.5" x14ac:dyDescent="0.2">
      <c r="A283" s="26"/>
      <c r="B283" s="26"/>
      <c r="C283" s="26"/>
      <c r="D283" s="26"/>
      <c r="E283" s="26" t="s">
        <v>30</v>
      </c>
      <c r="F283" s="27">
        <v>687.40058139999996</v>
      </c>
      <c r="G283" s="26" t="s">
        <v>31</v>
      </c>
      <c r="H283" s="27">
        <v>565.79999999999995</v>
      </c>
      <c r="I283" s="26" t="s">
        <v>32</v>
      </c>
      <c r="J283" s="27">
        <v>1253.2</v>
      </c>
    </row>
    <row r="284" spans="1:10" x14ac:dyDescent="0.2">
      <c r="A284" s="26"/>
      <c r="B284" s="26"/>
      <c r="C284" s="26"/>
      <c r="D284" s="26"/>
      <c r="E284" s="26" t="s">
        <v>33</v>
      </c>
      <c r="F284" s="27">
        <v>4677.67</v>
      </c>
      <c r="G284" s="26"/>
      <c r="H284" s="74" t="s">
        <v>34</v>
      </c>
      <c r="I284" s="74"/>
      <c r="J284" s="27">
        <v>20930.87</v>
      </c>
    </row>
    <row r="285" spans="1:10" ht="0.9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8" customHeight="1" x14ac:dyDescent="0.2">
      <c r="A286" s="2" t="s">
        <v>282</v>
      </c>
      <c r="B286" s="4" t="s">
        <v>10</v>
      </c>
      <c r="C286" s="2" t="s">
        <v>11</v>
      </c>
      <c r="D286" s="2" t="s">
        <v>12</v>
      </c>
      <c r="E286" s="75" t="s">
        <v>13</v>
      </c>
      <c r="F286" s="75"/>
      <c r="G286" s="3" t="s">
        <v>14</v>
      </c>
      <c r="H286" s="4" t="s">
        <v>15</v>
      </c>
      <c r="I286" s="4" t="s">
        <v>16</v>
      </c>
      <c r="J286" s="4" t="s">
        <v>17</v>
      </c>
    </row>
    <row r="287" spans="1:10" ht="24" customHeight="1" x14ac:dyDescent="0.2">
      <c r="A287" s="5" t="s">
        <v>18</v>
      </c>
      <c r="B287" s="7" t="s">
        <v>283</v>
      </c>
      <c r="C287" s="5" t="s">
        <v>20</v>
      </c>
      <c r="D287" s="5" t="s">
        <v>284</v>
      </c>
      <c r="E287" s="76" t="s">
        <v>128</v>
      </c>
      <c r="F287" s="76"/>
      <c r="G287" s="6" t="s">
        <v>115</v>
      </c>
      <c r="H287" s="9">
        <v>1</v>
      </c>
      <c r="I287" s="8">
        <v>801.95</v>
      </c>
      <c r="J287" s="8">
        <v>801.95</v>
      </c>
    </row>
    <row r="288" spans="1:10" ht="24" customHeight="1" x14ac:dyDescent="0.2">
      <c r="A288" s="16" t="s">
        <v>24</v>
      </c>
      <c r="B288" s="18" t="s">
        <v>285</v>
      </c>
      <c r="C288" s="16" t="s">
        <v>20</v>
      </c>
      <c r="D288" s="16" t="s">
        <v>284</v>
      </c>
      <c r="E288" s="73" t="s">
        <v>103</v>
      </c>
      <c r="F288" s="73"/>
      <c r="G288" s="17" t="s">
        <v>115</v>
      </c>
      <c r="H288" s="20">
        <v>1</v>
      </c>
      <c r="I288" s="19">
        <v>285.35000000000002</v>
      </c>
      <c r="J288" s="19">
        <v>285.35000000000002</v>
      </c>
    </row>
    <row r="289" spans="1:10" ht="24" customHeight="1" x14ac:dyDescent="0.2">
      <c r="A289" s="16" t="s">
        <v>24</v>
      </c>
      <c r="B289" s="18" t="s">
        <v>131</v>
      </c>
      <c r="C289" s="16" t="s">
        <v>26</v>
      </c>
      <c r="D289" s="16" t="s">
        <v>132</v>
      </c>
      <c r="E289" s="73" t="s">
        <v>28</v>
      </c>
      <c r="F289" s="73"/>
      <c r="G289" s="17" t="s">
        <v>29</v>
      </c>
      <c r="H289" s="20">
        <v>10</v>
      </c>
      <c r="I289" s="19">
        <v>27.98</v>
      </c>
      <c r="J289" s="19">
        <v>279.8</v>
      </c>
    </row>
    <row r="290" spans="1:10" ht="24" customHeight="1" x14ac:dyDescent="0.2">
      <c r="A290" s="16" t="s">
        <v>24</v>
      </c>
      <c r="B290" s="18" t="s">
        <v>133</v>
      </c>
      <c r="C290" s="16" t="s">
        <v>26</v>
      </c>
      <c r="D290" s="16" t="s">
        <v>134</v>
      </c>
      <c r="E290" s="73" t="s">
        <v>28</v>
      </c>
      <c r="F290" s="73"/>
      <c r="G290" s="17" t="s">
        <v>29</v>
      </c>
      <c r="H290" s="20">
        <v>10</v>
      </c>
      <c r="I290" s="19">
        <v>23.68</v>
      </c>
      <c r="J290" s="19">
        <v>236.8</v>
      </c>
    </row>
    <row r="291" spans="1:10" ht="25.5" x14ac:dyDescent="0.2">
      <c r="A291" s="26"/>
      <c r="B291" s="26"/>
      <c r="C291" s="26"/>
      <c r="D291" s="26"/>
      <c r="E291" s="26" t="s">
        <v>30</v>
      </c>
      <c r="F291" s="27">
        <v>283.36350169999997</v>
      </c>
      <c r="G291" s="26" t="s">
        <v>31</v>
      </c>
      <c r="H291" s="27">
        <v>233.24</v>
      </c>
      <c r="I291" s="26" t="s">
        <v>32</v>
      </c>
      <c r="J291" s="27">
        <v>516.6</v>
      </c>
    </row>
    <row r="292" spans="1:10" x14ac:dyDescent="0.2">
      <c r="A292" s="26"/>
      <c r="B292" s="26"/>
      <c r="C292" s="26"/>
      <c r="D292" s="26"/>
      <c r="E292" s="26" t="s">
        <v>33</v>
      </c>
      <c r="F292" s="27">
        <v>230.8</v>
      </c>
      <c r="G292" s="26"/>
      <c r="H292" s="74" t="s">
        <v>34</v>
      </c>
      <c r="I292" s="74"/>
      <c r="J292" s="27">
        <v>1032.75</v>
      </c>
    </row>
    <row r="293" spans="1:10" ht="0.9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ht="18" customHeight="1" x14ac:dyDescent="0.2">
      <c r="A294" s="2" t="s">
        <v>286</v>
      </c>
      <c r="B294" s="4" t="s">
        <v>10</v>
      </c>
      <c r="C294" s="2" t="s">
        <v>11</v>
      </c>
      <c r="D294" s="2" t="s">
        <v>12</v>
      </c>
      <c r="E294" s="75" t="s">
        <v>13</v>
      </c>
      <c r="F294" s="75"/>
      <c r="G294" s="3" t="s">
        <v>14</v>
      </c>
      <c r="H294" s="4" t="s">
        <v>15</v>
      </c>
      <c r="I294" s="4" t="s">
        <v>16</v>
      </c>
      <c r="J294" s="4" t="s">
        <v>17</v>
      </c>
    </row>
    <row r="295" spans="1:10" ht="36" customHeight="1" x14ac:dyDescent="0.2">
      <c r="A295" s="5" t="s">
        <v>18</v>
      </c>
      <c r="B295" s="7" t="s">
        <v>287</v>
      </c>
      <c r="C295" s="5" t="s">
        <v>26</v>
      </c>
      <c r="D295" s="5" t="s">
        <v>288</v>
      </c>
      <c r="E295" s="76" t="s">
        <v>128</v>
      </c>
      <c r="F295" s="76"/>
      <c r="G295" s="6" t="s">
        <v>106</v>
      </c>
      <c r="H295" s="9">
        <v>1</v>
      </c>
      <c r="I295" s="8">
        <v>78.83</v>
      </c>
      <c r="J295" s="8">
        <v>78.83</v>
      </c>
    </row>
    <row r="296" spans="1:10" ht="24" customHeight="1" x14ac:dyDescent="0.2">
      <c r="A296" s="11" t="s">
        <v>39</v>
      </c>
      <c r="B296" s="13" t="s">
        <v>195</v>
      </c>
      <c r="C296" s="11" t="s">
        <v>26</v>
      </c>
      <c r="D296" s="11" t="s">
        <v>196</v>
      </c>
      <c r="E296" s="77" t="s">
        <v>38</v>
      </c>
      <c r="F296" s="77"/>
      <c r="G296" s="12" t="s">
        <v>29</v>
      </c>
      <c r="H296" s="15">
        <v>0.1007</v>
      </c>
      <c r="I296" s="14">
        <v>29.31</v>
      </c>
      <c r="J296" s="14">
        <v>2.95</v>
      </c>
    </row>
    <row r="297" spans="1:10" ht="24" customHeight="1" x14ac:dyDescent="0.2">
      <c r="A297" s="11" t="s">
        <v>39</v>
      </c>
      <c r="B297" s="13" t="s">
        <v>197</v>
      </c>
      <c r="C297" s="11" t="s">
        <v>26</v>
      </c>
      <c r="D297" s="11" t="s">
        <v>198</v>
      </c>
      <c r="E297" s="77" t="s">
        <v>38</v>
      </c>
      <c r="F297" s="77"/>
      <c r="G297" s="12" t="s">
        <v>29</v>
      </c>
      <c r="H297" s="15">
        <v>0.1007</v>
      </c>
      <c r="I297" s="14">
        <v>33.74</v>
      </c>
      <c r="J297" s="14">
        <v>3.39</v>
      </c>
    </row>
    <row r="298" spans="1:10" ht="48" customHeight="1" x14ac:dyDescent="0.2">
      <c r="A298" s="16" t="s">
        <v>24</v>
      </c>
      <c r="B298" s="18" t="s">
        <v>289</v>
      </c>
      <c r="C298" s="16" t="s">
        <v>26</v>
      </c>
      <c r="D298" s="16" t="s">
        <v>290</v>
      </c>
      <c r="E298" s="73" t="s">
        <v>103</v>
      </c>
      <c r="F298" s="73"/>
      <c r="G298" s="17" t="s">
        <v>106</v>
      </c>
      <c r="H298" s="20">
        <v>1.0149999999999999</v>
      </c>
      <c r="I298" s="19">
        <v>71.400000000000006</v>
      </c>
      <c r="J298" s="19">
        <v>72.47</v>
      </c>
    </row>
    <row r="299" spans="1:10" ht="24" customHeight="1" x14ac:dyDescent="0.2">
      <c r="A299" s="16" t="s">
        <v>24</v>
      </c>
      <c r="B299" s="18" t="s">
        <v>251</v>
      </c>
      <c r="C299" s="16" t="s">
        <v>26</v>
      </c>
      <c r="D299" s="16" t="s">
        <v>252</v>
      </c>
      <c r="E299" s="73" t="s">
        <v>103</v>
      </c>
      <c r="F299" s="73"/>
      <c r="G299" s="17" t="s">
        <v>23</v>
      </c>
      <c r="H299" s="20">
        <v>8.9999999999999993E-3</v>
      </c>
      <c r="I299" s="19">
        <v>2.84</v>
      </c>
      <c r="J299" s="19">
        <v>0.02</v>
      </c>
    </row>
    <row r="300" spans="1:10" ht="25.5" x14ac:dyDescent="0.2">
      <c r="A300" s="26"/>
      <c r="B300" s="26"/>
      <c r="C300" s="26"/>
      <c r="D300" s="26"/>
      <c r="E300" s="26" t="s">
        <v>30</v>
      </c>
      <c r="F300" s="27">
        <v>2.9345620097635896</v>
      </c>
      <c r="G300" s="26" t="s">
        <v>31</v>
      </c>
      <c r="H300" s="27">
        <v>2.42</v>
      </c>
      <c r="I300" s="26" t="s">
        <v>32</v>
      </c>
      <c r="J300" s="27">
        <v>5.35</v>
      </c>
    </row>
    <row r="301" spans="1:10" x14ac:dyDescent="0.2">
      <c r="A301" s="26"/>
      <c r="B301" s="26"/>
      <c r="C301" s="26"/>
      <c r="D301" s="26"/>
      <c r="E301" s="26" t="s">
        <v>33</v>
      </c>
      <c r="F301" s="27">
        <v>22.68</v>
      </c>
      <c r="G301" s="26"/>
      <c r="H301" s="74" t="s">
        <v>34</v>
      </c>
      <c r="I301" s="74"/>
      <c r="J301" s="27">
        <v>101.51</v>
      </c>
    </row>
    <row r="302" spans="1:10" ht="0.9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ht="18" customHeight="1" x14ac:dyDescent="0.2">
      <c r="A303" s="2" t="s">
        <v>291</v>
      </c>
      <c r="B303" s="4" t="s">
        <v>10</v>
      </c>
      <c r="C303" s="2" t="s">
        <v>11</v>
      </c>
      <c r="D303" s="2" t="s">
        <v>12</v>
      </c>
      <c r="E303" s="75" t="s">
        <v>13</v>
      </c>
      <c r="F303" s="75"/>
      <c r="G303" s="3" t="s">
        <v>14</v>
      </c>
      <c r="H303" s="4" t="s">
        <v>15</v>
      </c>
      <c r="I303" s="4" t="s">
        <v>16</v>
      </c>
      <c r="J303" s="4" t="s">
        <v>17</v>
      </c>
    </row>
    <row r="304" spans="1:10" ht="36" customHeight="1" x14ac:dyDescent="0.2">
      <c r="A304" s="5" t="s">
        <v>18</v>
      </c>
      <c r="B304" s="7" t="s">
        <v>292</v>
      </c>
      <c r="C304" s="5" t="s">
        <v>26</v>
      </c>
      <c r="D304" s="5" t="s">
        <v>293</v>
      </c>
      <c r="E304" s="76" t="s">
        <v>128</v>
      </c>
      <c r="F304" s="76"/>
      <c r="G304" s="6" t="s">
        <v>106</v>
      </c>
      <c r="H304" s="9">
        <v>1</v>
      </c>
      <c r="I304" s="8">
        <v>41.11</v>
      </c>
      <c r="J304" s="8">
        <v>41.11</v>
      </c>
    </row>
    <row r="305" spans="1:10" ht="24" customHeight="1" x14ac:dyDescent="0.2">
      <c r="A305" s="11" t="s">
        <v>39</v>
      </c>
      <c r="B305" s="13" t="s">
        <v>195</v>
      </c>
      <c r="C305" s="11" t="s">
        <v>26</v>
      </c>
      <c r="D305" s="11" t="s">
        <v>196</v>
      </c>
      <c r="E305" s="77" t="s">
        <v>38</v>
      </c>
      <c r="F305" s="77"/>
      <c r="G305" s="12" t="s">
        <v>29</v>
      </c>
      <c r="H305" s="15">
        <v>6.9699999999999998E-2</v>
      </c>
      <c r="I305" s="14">
        <v>29.31</v>
      </c>
      <c r="J305" s="14">
        <v>2.04</v>
      </c>
    </row>
    <row r="306" spans="1:10" ht="24" customHeight="1" x14ac:dyDescent="0.2">
      <c r="A306" s="11" t="s">
        <v>39</v>
      </c>
      <c r="B306" s="13" t="s">
        <v>197</v>
      </c>
      <c r="C306" s="11" t="s">
        <v>26</v>
      </c>
      <c r="D306" s="11" t="s">
        <v>198</v>
      </c>
      <c r="E306" s="77" t="s">
        <v>38</v>
      </c>
      <c r="F306" s="77"/>
      <c r="G306" s="12" t="s">
        <v>29</v>
      </c>
      <c r="H306" s="15">
        <v>6.9699999999999998E-2</v>
      </c>
      <c r="I306" s="14">
        <v>33.74</v>
      </c>
      <c r="J306" s="14">
        <v>2.35</v>
      </c>
    </row>
    <row r="307" spans="1:10" ht="48" customHeight="1" x14ac:dyDescent="0.2">
      <c r="A307" s="16" t="s">
        <v>24</v>
      </c>
      <c r="B307" s="18" t="s">
        <v>294</v>
      </c>
      <c r="C307" s="16" t="s">
        <v>26</v>
      </c>
      <c r="D307" s="16" t="s">
        <v>295</v>
      </c>
      <c r="E307" s="73" t="s">
        <v>103</v>
      </c>
      <c r="F307" s="73"/>
      <c r="G307" s="17" t="s">
        <v>106</v>
      </c>
      <c r="H307" s="20">
        <v>1.0149999999999999</v>
      </c>
      <c r="I307" s="19">
        <v>36.159999999999997</v>
      </c>
      <c r="J307" s="19">
        <v>36.700000000000003</v>
      </c>
    </row>
    <row r="308" spans="1:10" ht="24" customHeight="1" x14ac:dyDescent="0.2">
      <c r="A308" s="16" t="s">
        <v>24</v>
      </c>
      <c r="B308" s="18" t="s">
        <v>251</v>
      </c>
      <c r="C308" s="16" t="s">
        <v>26</v>
      </c>
      <c r="D308" s="16" t="s">
        <v>252</v>
      </c>
      <c r="E308" s="73" t="s">
        <v>103</v>
      </c>
      <c r="F308" s="73"/>
      <c r="G308" s="17" t="s">
        <v>23</v>
      </c>
      <c r="H308" s="20">
        <v>8.9999999999999993E-3</v>
      </c>
      <c r="I308" s="19">
        <v>2.84</v>
      </c>
      <c r="J308" s="19">
        <v>0.02</v>
      </c>
    </row>
    <row r="309" spans="1:10" ht="25.5" x14ac:dyDescent="0.2">
      <c r="A309" s="26"/>
      <c r="B309" s="26"/>
      <c r="C309" s="26"/>
      <c r="D309" s="26"/>
      <c r="E309" s="26" t="s">
        <v>30</v>
      </c>
      <c r="F309" s="27">
        <v>2.0240250123416161</v>
      </c>
      <c r="G309" s="26" t="s">
        <v>31</v>
      </c>
      <c r="H309" s="27">
        <v>1.67</v>
      </c>
      <c r="I309" s="26" t="s">
        <v>32</v>
      </c>
      <c r="J309" s="27">
        <v>3.69</v>
      </c>
    </row>
    <row r="310" spans="1:10" x14ac:dyDescent="0.2">
      <c r="A310" s="26"/>
      <c r="B310" s="26"/>
      <c r="C310" s="26"/>
      <c r="D310" s="26"/>
      <c r="E310" s="26" t="s">
        <v>33</v>
      </c>
      <c r="F310" s="27">
        <v>11.83</v>
      </c>
      <c r="G310" s="26"/>
      <c r="H310" s="74" t="s">
        <v>34</v>
      </c>
      <c r="I310" s="74"/>
      <c r="J310" s="27">
        <v>52.94</v>
      </c>
    </row>
    <row r="311" spans="1:10" ht="0.9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ht="18" customHeight="1" x14ac:dyDescent="0.2">
      <c r="A312" s="2" t="s">
        <v>296</v>
      </c>
      <c r="B312" s="4" t="s">
        <v>10</v>
      </c>
      <c r="C312" s="2" t="s">
        <v>11</v>
      </c>
      <c r="D312" s="2" t="s">
        <v>12</v>
      </c>
      <c r="E312" s="75" t="s">
        <v>13</v>
      </c>
      <c r="F312" s="75"/>
      <c r="G312" s="3" t="s">
        <v>14</v>
      </c>
      <c r="H312" s="4" t="s">
        <v>15</v>
      </c>
      <c r="I312" s="4" t="s">
        <v>16</v>
      </c>
      <c r="J312" s="4" t="s">
        <v>17</v>
      </c>
    </row>
    <row r="313" spans="1:10" ht="36" customHeight="1" x14ac:dyDescent="0.2">
      <c r="A313" s="5" t="s">
        <v>18</v>
      </c>
      <c r="B313" s="7" t="s">
        <v>297</v>
      </c>
      <c r="C313" s="5" t="s">
        <v>26</v>
      </c>
      <c r="D313" s="5" t="s">
        <v>298</v>
      </c>
      <c r="E313" s="76" t="s">
        <v>128</v>
      </c>
      <c r="F313" s="76"/>
      <c r="G313" s="6" t="s">
        <v>106</v>
      </c>
      <c r="H313" s="9">
        <v>1</v>
      </c>
      <c r="I313" s="8">
        <v>91.33</v>
      </c>
      <c r="J313" s="8">
        <v>91.33</v>
      </c>
    </row>
    <row r="314" spans="1:10" ht="36" customHeight="1" x14ac:dyDescent="0.2">
      <c r="A314" s="11" t="s">
        <v>39</v>
      </c>
      <c r="B314" s="13" t="s">
        <v>299</v>
      </c>
      <c r="C314" s="11" t="s">
        <v>26</v>
      </c>
      <c r="D314" s="11" t="s">
        <v>300</v>
      </c>
      <c r="E314" s="77" t="s">
        <v>128</v>
      </c>
      <c r="F314" s="77"/>
      <c r="G314" s="12" t="s">
        <v>23</v>
      </c>
      <c r="H314" s="15">
        <v>0.33329999999999999</v>
      </c>
      <c r="I314" s="14">
        <v>29.17</v>
      </c>
      <c r="J314" s="14">
        <v>9.7200000000000006</v>
      </c>
    </row>
    <row r="315" spans="1:10" ht="48" customHeight="1" x14ac:dyDescent="0.2">
      <c r="A315" s="11" t="s">
        <v>39</v>
      </c>
      <c r="B315" s="13" t="s">
        <v>301</v>
      </c>
      <c r="C315" s="11" t="s">
        <v>26</v>
      </c>
      <c r="D315" s="11" t="s">
        <v>302</v>
      </c>
      <c r="E315" s="77" t="s">
        <v>153</v>
      </c>
      <c r="F315" s="77"/>
      <c r="G315" s="12" t="s">
        <v>106</v>
      </c>
      <c r="H315" s="15">
        <v>2</v>
      </c>
      <c r="I315" s="14">
        <v>1.86</v>
      </c>
      <c r="J315" s="14">
        <v>3.72</v>
      </c>
    </row>
    <row r="316" spans="1:10" ht="24" customHeight="1" x14ac:dyDescent="0.2">
      <c r="A316" s="11" t="s">
        <v>39</v>
      </c>
      <c r="B316" s="13" t="s">
        <v>195</v>
      </c>
      <c r="C316" s="11" t="s">
        <v>26</v>
      </c>
      <c r="D316" s="11" t="s">
        <v>196</v>
      </c>
      <c r="E316" s="77" t="s">
        <v>38</v>
      </c>
      <c r="F316" s="77"/>
      <c r="G316" s="12" t="s">
        <v>29</v>
      </c>
      <c r="H316" s="15">
        <v>0.28210000000000002</v>
      </c>
      <c r="I316" s="14">
        <v>29.31</v>
      </c>
      <c r="J316" s="14">
        <v>8.26</v>
      </c>
    </row>
    <row r="317" spans="1:10" ht="24" customHeight="1" x14ac:dyDescent="0.2">
      <c r="A317" s="11" t="s">
        <v>39</v>
      </c>
      <c r="B317" s="13" t="s">
        <v>197</v>
      </c>
      <c r="C317" s="11" t="s">
        <v>26</v>
      </c>
      <c r="D317" s="11" t="s">
        <v>198</v>
      </c>
      <c r="E317" s="77" t="s">
        <v>38</v>
      </c>
      <c r="F317" s="77"/>
      <c r="G317" s="12" t="s">
        <v>29</v>
      </c>
      <c r="H317" s="15">
        <v>0.28210000000000002</v>
      </c>
      <c r="I317" s="14">
        <v>33.74</v>
      </c>
      <c r="J317" s="14">
        <v>9.51</v>
      </c>
    </row>
    <row r="318" spans="1:10" ht="36" customHeight="1" x14ac:dyDescent="0.2">
      <c r="A318" s="16" t="s">
        <v>24</v>
      </c>
      <c r="B318" s="18" t="s">
        <v>303</v>
      </c>
      <c r="C318" s="16" t="s">
        <v>26</v>
      </c>
      <c r="D318" s="16" t="s">
        <v>304</v>
      </c>
      <c r="E318" s="73" t="s">
        <v>103</v>
      </c>
      <c r="F318" s="73"/>
      <c r="G318" s="17" t="s">
        <v>106</v>
      </c>
      <c r="H318" s="20">
        <v>1.05</v>
      </c>
      <c r="I318" s="19">
        <v>57.26</v>
      </c>
      <c r="J318" s="19">
        <v>60.12</v>
      </c>
    </row>
    <row r="319" spans="1:10" ht="25.5" x14ac:dyDescent="0.2">
      <c r="A319" s="26"/>
      <c r="B319" s="26"/>
      <c r="C319" s="26"/>
      <c r="D319" s="26"/>
      <c r="E319" s="26" t="s">
        <v>30</v>
      </c>
      <c r="F319" s="27">
        <v>12.001535845537822</v>
      </c>
      <c r="G319" s="26" t="s">
        <v>31</v>
      </c>
      <c r="H319" s="27">
        <v>9.8800000000000008</v>
      </c>
      <c r="I319" s="26" t="s">
        <v>32</v>
      </c>
      <c r="J319" s="27">
        <v>21.880000000000003</v>
      </c>
    </row>
    <row r="320" spans="1:10" x14ac:dyDescent="0.2">
      <c r="A320" s="26"/>
      <c r="B320" s="26"/>
      <c r="C320" s="26"/>
      <c r="D320" s="26"/>
      <c r="E320" s="26" t="s">
        <v>33</v>
      </c>
      <c r="F320" s="27">
        <v>26.28</v>
      </c>
      <c r="G320" s="26"/>
      <c r="H320" s="74" t="s">
        <v>34</v>
      </c>
      <c r="I320" s="74"/>
      <c r="J320" s="27">
        <v>117.61</v>
      </c>
    </row>
    <row r="321" spans="1:10" ht="0.9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ht="18" customHeight="1" x14ac:dyDescent="0.2">
      <c r="A322" s="2" t="s">
        <v>305</v>
      </c>
      <c r="B322" s="4" t="s">
        <v>10</v>
      </c>
      <c r="C322" s="2" t="s">
        <v>11</v>
      </c>
      <c r="D322" s="2" t="s">
        <v>12</v>
      </c>
      <c r="E322" s="75" t="s">
        <v>13</v>
      </c>
      <c r="F322" s="75"/>
      <c r="G322" s="3" t="s">
        <v>14</v>
      </c>
      <c r="H322" s="4" t="s">
        <v>15</v>
      </c>
      <c r="I322" s="4" t="s">
        <v>16</v>
      </c>
      <c r="J322" s="4" t="s">
        <v>17</v>
      </c>
    </row>
    <row r="323" spans="1:10" ht="36" customHeight="1" x14ac:dyDescent="0.2">
      <c r="A323" s="5" t="s">
        <v>18</v>
      </c>
      <c r="B323" s="7" t="s">
        <v>273</v>
      </c>
      <c r="C323" s="5" t="s">
        <v>26</v>
      </c>
      <c r="D323" s="5" t="s">
        <v>274</v>
      </c>
      <c r="E323" s="76" t="s">
        <v>275</v>
      </c>
      <c r="F323" s="76"/>
      <c r="G323" s="6" t="s">
        <v>106</v>
      </c>
      <c r="H323" s="9">
        <v>1</v>
      </c>
      <c r="I323" s="8">
        <v>2.88</v>
      </c>
      <c r="J323" s="8">
        <v>2.88</v>
      </c>
    </row>
    <row r="324" spans="1:10" ht="24" customHeight="1" x14ac:dyDescent="0.2">
      <c r="A324" s="11" t="s">
        <v>39</v>
      </c>
      <c r="B324" s="13" t="s">
        <v>195</v>
      </c>
      <c r="C324" s="11" t="s">
        <v>26</v>
      </c>
      <c r="D324" s="11" t="s">
        <v>196</v>
      </c>
      <c r="E324" s="77" t="s">
        <v>38</v>
      </c>
      <c r="F324" s="77"/>
      <c r="G324" s="12" t="s">
        <v>29</v>
      </c>
      <c r="H324" s="15">
        <v>4.4999999999999997E-3</v>
      </c>
      <c r="I324" s="14">
        <v>29.31</v>
      </c>
      <c r="J324" s="14">
        <v>0.13</v>
      </c>
    </row>
    <row r="325" spans="1:10" ht="24" customHeight="1" x14ac:dyDescent="0.2">
      <c r="A325" s="11" t="s">
        <v>39</v>
      </c>
      <c r="B325" s="13" t="s">
        <v>197</v>
      </c>
      <c r="C325" s="11" t="s">
        <v>26</v>
      </c>
      <c r="D325" s="11" t="s">
        <v>198</v>
      </c>
      <c r="E325" s="77" t="s">
        <v>38</v>
      </c>
      <c r="F325" s="77"/>
      <c r="G325" s="12" t="s">
        <v>29</v>
      </c>
      <c r="H325" s="15">
        <v>4.4999999999999997E-3</v>
      </c>
      <c r="I325" s="14">
        <v>33.74</v>
      </c>
      <c r="J325" s="14">
        <v>0.15</v>
      </c>
    </row>
    <row r="326" spans="1:10" ht="24" customHeight="1" x14ac:dyDescent="0.2">
      <c r="A326" s="16" t="s">
        <v>24</v>
      </c>
      <c r="B326" s="18" t="s">
        <v>276</v>
      </c>
      <c r="C326" s="16" t="s">
        <v>26</v>
      </c>
      <c r="D326" s="16" t="s">
        <v>277</v>
      </c>
      <c r="E326" s="73" t="s">
        <v>103</v>
      </c>
      <c r="F326" s="73"/>
      <c r="G326" s="17" t="s">
        <v>106</v>
      </c>
      <c r="H326" s="20">
        <v>1.05</v>
      </c>
      <c r="I326" s="19">
        <v>2.48</v>
      </c>
      <c r="J326" s="19">
        <v>2.6</v>
      </c>
    </row>
    <row r="327" spans="1:10" ht="25.5" x14ac:dyDescent="0.2">
      <c r="A327" s="26"/>
      <c r="B327" s="26"/>
      <c r="C327" s="26"/>
      <c r="D327" s="26"/>
      <c r="E327" s="26" t="s">
        <v>30</v>
      </c>
      <c r="F327" s="27">
        <v>0.12067357797158686</v>
      </c>
      <c r="G327" s="26" t="s">
        <v>31</v>
      </c>
      <c r="H327" s="27">
        <v>0.1</v>
      </c>
      <c r="I327" s="26" t="s">
        <v>32</v>
      </c>
      <c r="J327" s="27">
        <v>0.22</v>
      </c>
    </row>
    <row r="328" spans="1:10" x14ac:dyDescent="0.2">
      <c r="A328" s="26"/>
      <c r="B328" s="26"/>
      <c r="C328" s="26"/>
      <c r="D328" s="26"/>
      <c r="E328" s="26" t="s">
        <v>33</v>
      </c>
      <c r="F328" s="27">
        <v>0.82</v>
      </c>
      <c r="G328" s="26"/>
      <c r="H328" s="74" t="s">
        <v>34</v>
      </c>
      <c r="I328" s="74"/>
      <c r="J328" s="27">
        <v>3.7</v>
      </c>
    </row>
    <row r="329" spans="1:10" ht="0.9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ht="18" customHeight="1" x14ac:dyDescent="0.2">
      <c r="A330" s="2" t="s">
        <v>306</v>
      </c>
      <c r="B330" s="4" t="s">
        <v>10</v>
      </c>
      <c r="C330" s="2" t="s">
        <v>11</v>
      </c>
      <c r="D330" s="2" t="s">
        <v>12</v>
      </c>
      <c r="E330" s="75" t="s">
        <v>13</v>
      </c>
      <c r="F330" s="75"/>
      <c r="G330" s="3" t="s">
        <v>14</v>
      </c>
      <c r="H330" s="4" t="s">
        <v>15</v>
      </c>
      <c r="I330" s="4" t="s">
        <v>16</v>
      </c>
      <c r="J330" s="4" t="s">
        <v>17</v>
      </c>
    </row>
    <row r="331" spans="1:10" ht="36" customHeight="1" x14ac:dyDescent="0.2">
      <c r="A331" s="5" t="s">
        <v>18</v>
      </c>
      <c r="B331" s="7" t="s">
        <v>307</v>
      </c>
      <c r="C331" s="5" t="s">
        <v>26</v>
      </c>
      <c r="D331" s="5" t="s">
        <v>308</v>
      </c>
      <c r="E331" s="76" t="s">
        <v>128</v>
      </c>
      <c r="F331" s="76"/>
      <c r="G331" s="6" t="s">
        <v>106</v>
      </c>
      <c r="H331" s="9">
        <v>1</v>
      </c>
      <c r="I331" s="8">
        <v>53.98</v>
      </c>
      <c r="J331" s="8">
        <v>53.98</v>
      </c>
    </row>
    <row r="332" spans="1:10" ht="36" customHeight="1" x14ac:dyDescent="0.2">
      <c r="A332" s="11" t="s">
        <v>39</v>
      </c>
      <c r="B332" s="13" t="s">
        <v>309</v>
      </c>
      <c r="C332" s="11" t="s">
        <v>26</v>
      </c>
      <c r="D332" s="11" t="s">
        <v>310</v>
      </c>
      <c r="E332" s="77" t="s">
        <v>128</v>
      </c>
      <c r="F332" s="77"/>
      <c r="G332" s="12" t="s">
        <v>23</v>
      </c>
      <c r="H332" s="15">
        <v>0.33329999999999999</v>
      </c>
      <c r="I332" s="14">
        <v>17.66</v>
      </c>
      <c r="J332" s="14">
        <v>5.88</v>
      </c>
    </row>
    <row r="333" spans="1:10" ht="48" customHeight="1" x14ac:dyDescent="0.2">
      <c r="A333" s="11" t="s">
        <v>39</v>
      </c>
      <c r="B333" s="13" t="s">
        <v>301</v>
      </c>
      <c r="C333" s="11" t="s">
        <v>26</v>
      </c>
      <c r="D333" s="11" t="s">
        <v>302</v>
      </c>
      <c r="E333" s="77" t="s">
        <v>153</v>
      </c>
      <c r="F333" s="77"/>
      <c r="G333" s="12" t="s">
        <v>106</v>
      </c>
      <c r="H333" s="15">
        <v>2</v>
      </c>
      <c r="I333" s="14">
        <v>1.86</v>
      </c>
      <c r="J333" s="14">
        <v>3.72</v>
      </c>
    </row>
    <row r="334" spans="1:10" ht="24" customHeight="1" x14ac:dyDescent="0.2">
      <c r="A334" s="11" t="s">
        <v>39</v>
      </c>
      <c r="B334" s="13" t="s">
        <v>195</v>
      </c>
      <c r="C334" s="11" t="s">
        <v>26</v>
      </c>
      <c r="D334" s="11" t="s">
        <v>196</v>
      </c>
      <c r="E334" s="77" t="s">
        <v>38</v>
      </c>
      <c r="F334" s="77"/>
      <c r="G334" s="12" t="s">
        <v>29</v>
      </c>
      <c r="H334" s="15">
        <v>0.21629999999999999</v>
      </c>
      <c r="I334" s="14">
        <v>29.31</v>
      </c>
      <c r="J334" s="14">
        <v>6.33</v>
      </c>
    </row>
    <row r="335" spans="1:10" ht="24" customHeight="1" x14ac:dyDescent="0.2">
      <c r="A335" s="11" t="s">
        <v>39</v>
      </c>
      <c r="B335" s="13" t="s">
        <v>197</v>
      </c>
      <c r="C335" s="11" t="s">
        <v>26</v>
      </c>
      <c r="D335" s="11" t="s">
        <v>198</v>
      </c>
      <c r="E335" s="77" t="s">
        <v>38</v>
      </c>
      <c r="F335" s="77"/>
      <c r="G335" s="12" t="s">
        <v>29</v>
      </c>
      <c r="H335" s="15">
        <v>0.21629999999999999</v>
      </c>
      <c r="I335" s="14">
        <v>33.74</v>
      </c>
      <c r="J335" s="14">
        <v>7.29</v>
      </c>
    </row>
    <row r="336" spans="1:10" ht="36" customHeight="1" x14ac:dyDescent="0.2">
      <c r="A336" s="16" t="s">
        <v>24</v>
      </c>
      <c r="B336" s="18" t="s">
        <v>311</v>
      </c>
      <c r="C336" s="16" t="s">
        <v>26</v>
      </c>
      <c r="D336" s="16" t="s">
        <v>312</v>
      </c>
      <c r="E336" s="73" t="s">
        <v>103</v>
      </c>
      <c r="F336" s="73"/>
      <c r="G336" s="17" t="s">
        <v>106</v>
      </c>
      <c r="H336" s="20">
        <v>1.05</v>
      </c>
      <c r="I336" s="19">
        <v>29.3</v>
      </c>
      <c r="J336" s="19">
        <v>30.76</v>
      </c>
    </row>
    <row r="337" spans="1:10" ht="25.5" x14ac:dyDescent="0.2">
      <c r="A337" s="26"/>
      <c r="B337" s="26"/>
      <c r="C337" s="26"/>
      <c r="D337" s="26"/>
      <c r="E337" s="26" t="s">
        <v>30</v>
      </c>
      <c r="F337" s="27">
        <v>9.4728758707695686</v>
      </c>
      <c r="G337" s="26" t="s">
        <v>31</v>
      </c>
      <c r="H337" s="27">
        <v>7.8</v>
      </c>
      <c r="I337" s="26" t="s">
        <v>32</v>
      </c>
      <c r="J337" s="27">
        <v>17.27</v>
      </c>
    </row>
    <row r="338" spans="1:10" x14ac:dyDescent="0.2">
      <c r="A338" s="26"/>
      <c r="B338" s="26"/>
      <c r="C338" s="26"/>
      <c r="D338" s="26"/>
      <c r="E338" s="26" t="s">
        <v>33</v>
      </c>
      <c r="F338" s="27">
        <v>15.53</v>
      </c>
      <c r="G338" s="26"/>
      <c r="H338" s="74" t="s">
        <v>34</v>
      </c>
      <c r="I338" s="74"/>
      <c r="J338" s="27">
        <v>69.510000000000005</v>
      </c>
    </row>
    <row r="339" spans="1:10" ht="0.9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ht="18" customHeight="1" x14ac:dyDescent="0.2">
      <c r="A340" s="2" t="s">
        <v>313</v>
      </c>
      <c r="B340" s="4" t="s">
        <v>10</v>
      </c>
      <c r="C340" s="2" t="s">
        <v>11</v>
      </c>
      <c r="D340" s="2" t="s">
        <v>12</v>
      </c>
      <c r="E340" s="75" t="s">
        <v>13</v>
      </c>
      <c r="F340" s="75"/>
      <c r="G340" s="3" t="s">
        <v>14</v>
      </c>
      <c r="H340" s="4" t="s">
        <v>15</v>
      </c>
      <c r="I340" s="4" t="s">
        <v>16</v>
      </c>
      <c r="J340" s="4" t="s">
        <v>17</v>
      </c>
    </row>
    <row r="341" spans="1:10" ht="24" customHeight="1" x14ac:dyDescent="0.2">
      <c r="A341" s="5" t="s">
        <v>18</v>
      </c>
      <c r="B341" s="7" t="s">
        <v>314</v>
      </c>
      <c r="C341" s="5" t="s">
        <v>20</v>
      </c>
      <c r="D341" s="5" t="s">
        <v>315</v>
      </c>
      <c r="E341" s="76" t="s">
        <v>128</v>
      </c>
      <c r="F341" s="76"/>
      <c r="G341" s="6" t="s">
        <v>115</v>
      </c>
      <c r="H341" s="9">
        <v>1</v>
      </c>
      <c r="I341" s="8">
        <v>277.66000000000003</v>
      </c>
      <c r="J341" s="8">
        <v>277.66000000000003</v>
      </c>
    </row>
    <row r="342" spans="1:10" ht="24" customHeight="1" x14ac:dyDescent="0.2">
      <c r="A342" s="16" t="s">
        <v>24</v>
      </c>
      <c r="B342" s="18" t="s">
        <v>316</v>
      </c>
      <c r="C342" s="16" t="s">
        <v>20</v>
      </c>
      <c r="D342" s="16" t="s">
        <v>315</v>
      </c>
      <c r="E342" s="73" t="s">
        <v>103</v>
      </c>
      <c r="F342" s="73"/>
      <c r="G342" s="17" t="s">
        <v>115</v>
      </c>
      <c r="H342" s="20">
        <v>1</v>
      </c>
      <c r="I342" s="19">
        <v>272.51</v>
      </c>
      <c r="J342" s="19">
        <v>272.51</v>
      </c>
    </row>
    <row r="343" spans="1:10" ht="24" customHeight="1" x14ac:dyDescent="0.2">
      <c r="A343" s="16" t="s">
        <v>24</v>
      </c>
      <c r="B343" s="18" t="s">
        <v>131</v>
      </c>
      <c r="C343" s="16" t="s">
        <v>26</v>
      </c>
      <c r="D343" s="16" t="s">
        <v>132</v>
      </c>
      <c r="E343" s="73" t="s">
        <v>28</v>
      </c>
      <c r="F343" s="73"/>
      <c r="G343" s="17" t="s">
        <v>29</v>
      </c>
      <c r="H343" s="20">
        <v>0.1</v>
      </c>
      <c r="I343" s="19">
        <v>27.98</v>
      </c>
      <c r="J343" s="19">
        <v>2.79</v>
      </c>
    </row>
    <row r="344" spans="1:10" ht="24" customHeight="1" x14ac:dyDescent="0.2">
      <c r="A344" s="16" t="s">
        <v>24</v>
      </c>
      <c r="B344" s="18" t="s">
        <v>133</v>
      </c>
      <c r="C344" s="16" t="s">
        <v>26</v>
      </c>
      <c r="D344" s="16" t="s">
        <v>134</v>
      </c>
      <c r="E344" s="73" t="s">
        <v>28</v>
      </c>
      <c r="F344" s="73"/>
      <c r="G344" s="17" t="s">
        <v>29</v>
      </c>
      <c r="H344" s="20">
        <v>0.1</v>
      </c>
      <c r="I344" s="19">
        <v>23.68</v>
      </c>
      <c r="J344" s="19">
        <v>2.36</v>
      </c>
    </row>
    <row r="345" spans="1:10" ht="25.5" x14ac:dyDescent="0.2">
      <c r="A345" s="26"/>
      <c r="B345" s="26"/>
      <c r="C345" s="26"/>
      <c r="D345" s="26"/>
      <c r="E345" s="26" t="s">
        <v>30</v>
      </c>
      <c r="F345" s="27">
        <v>2.8248587999999999</v>
      </c>
      <c r="G345" s="26" t="s">
        <v>31</v>
      </c>
      <c r="H345" s="27">
        <v>2.33</v>
      </c>
      <c r="I345" s="26" t="s">
        <v>32</v>
      </c>
      <c r="J345" s="27">
        <v>5.15</v>
      </c>
    </row>
    <row r="346" spans="1:10" x14ac:dyDescent="0.2">
      <c r="A346" s="26"/>
      <c r="B346" s="26"/>
      <c r="C346" s="26"/>
      <c r="D346" s="26"/>
      <c r="E346" s="26" t="s">
        <v>33</v>
      </c>
      <c r="F346" s="27">
        <v>79.91</v>
      </c>
      <c r="G346" s="26"/>
      <c r="H346" s="74" t="s">
        <v>34</v>
      </c>
      <c r="I346" s="74"/>
      <c r="J346" s="27">
        <v>357.57</v>
      </c>
    </row>
    <row r="347" spans="1:10" ht="0.9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ht="18" customHeight="1" x14ac:dyDescent="0.2">
      <c r="A348" s="2" t="s">
        <v>317</v>
      </c>
      <c r="B348" s="4" t="s">
        <v>10</v>
      </c>
      <c r="C348" s="2" t="s">
        <v>11</v>
      </c>
      <c r="D348" s="2" t="s">
        <v>12</v>
      </c>
      <c r="E348" s="75" t="s">
        <v>13</v>
      </c>
      <c r="F348" s="75"/>
      <c r="G348" s="3" t="s">
        <v>14</v>
      </c>
      <c r="H348" s="4" t="s">
        <v>15</v>
      </c>
      <c r="I348" s="4" t="s">
        <v>16</v>
      </c>
      <c r="J348" s="4" t="s">
        <v>17</v>
      </c>
    </row>
    <row r="349" spans="1:10" ht="24" customHeight="1" x14ac:dyDescent="0.2">
      <c r="A349" s="5" t="s">
        <v>18</v>
      </c>
      <c r="B349" s="7" t="s">
        <v>318</v>
      </c>
      <c r="C349" s="5" t="s">
        <v>20</v>
      </c>
      <c r="D349" s="5" t="s">
        <v>319</v>
      </c>
      <c r="E349" s="76" t="s">
        <v>128</v>
      </c>
      <c r="F349" s="76"/>
      <c r="G349" s="6" t="s">
        <v>115</v>
      </c>
      <c r="H349" s="9">
        <v>1</v>
      </c>
      <c r="I349" s="8">
        <v>43140.480000000003</v>
      </c>
      <c r="J349" s="8">
        <v>43140.480000000003</v>
      </c>
    </row>
    <row r="350" spans="1:10" ht="24" customHeight="1" x14ac:dyDescent="0.2">
      <c r="A350" s="16" t="s">
        <v>24</v>
      </c>
      <c r="B350" s="18" t="s">
        <v>320</v>
      </c>
      <c r="C350" s="16" t="s">
        <v>20</v>
      </c>
      <c r="D350" s="16" t="s">
        <v>319</v>
      </c>
      <c r="E350" s="73" t="s">
        <v>103</v>
      </c>
      <c r="F350" s="73"/>
      <c r="G350" s="17" t="s">
        <v>115</v>
      </c>
      <c r="H350" s="20">
        <v>1</v>
      </c>
      <c r="I350" s="19">
        <v>42469.14</v>
      </c>
      <c r="J350" s="19">
        <v>42469.14</v>
      </c>
    </row>
    <row r="351" spans="1:10" ht="24" customHeight="1" x14ac:dyDescent="0.2">
      <c r="A351" s="16" t="s">
        <v>24</v>
      </c>
      <c r="B351" s="18" t="s">
        <v>25</v>
      </c>
      <c r="C351" s="16" t="s">
        <v>26</v>
      </c>
      <c r="D351" s="16" t="s">
        <v>27</v>
      </c>
      <c r="E351" s="73" t="s">
        <v>28</v>
      </c>
      <c r="F351" s="73"/>
      <c r="G351" s="17" t="s">
        <v>29</v>
      </c>
      <c r="H351" s="20">
        <v>2</v>
      </c>
      <c r="I351" s="19">
        <v>147.32</v>
      </c>
      <c r="J351" s="19">
        <v>294.64</v>
      </c>
    </row>
    <row r="352" spans="1:10" ht="24" customHeight="1" x14ac:dyDescent="0.2">
      <c r="A352" s="16" t="s">
        <v>24</v>
      </c>
      <c r="B352" s="18" t="s">
        <v>131</v>
      </c>
      <c r="C352" s="16" t="s">
        <v>26</v>
      </c>
      <c r="D352" s="16" t="s">
        <v>132</v>
      </c>
      <c r="E352" s="73" t="s">
        <v>28</v>
      </c>
      <c r="F352" s="73"/>
      <c r="G352" s="17" t="s">
        <v>29</v>
      </c>
      <c r="H352" s="20">
        <v>5</v>
      </c>
      <c r="I352" s="19">
        <v>27.98</v>
      </c>
      <c r="J352" s="19">
        <v>139.9</v>
      </c>
    </row>
    <row r="353" spans="1:10" ht="24" customHeight="1" x14ac:dyDescent="0.2">
      <c r="A353" s="16" t="s">
        <v>24</v>
      </c>
      <c r="B353" s="18" t="s">
        <v>133</v>
      </c>
      <c r="C353" s="16" t="s">
        <v>26</v>
      </c>
      <c r="D353" s="16" t="s">
        <v>134</v>
      </c>
      <c r="E353" s="73" t="s">
        <v>28</v>
      </c>
      <c r="F353" s="73"/>
      <c r="G353" s="17" t="s">
        <v>29</v>
      </c>
      <c r="H353" s="20">
        <v>10</v>
      </c>
      <c r="I353" s="19">
        <v>23.68</v>
      </c>
      <c r="J353" s="19">
        <v>236.8</v>
      </c>
    </row>
    <row r="354" spans="1:10" ht="25.5" x14ac:dyDescent="0.2">
      <c r="A354" s="26"/>
      <c r="B354" s="26"/>
      <c r="C354" s="26"/>
      <c r="D354" s="26"/>
      <c r="E354" s="26" t="s">
        <v>30</v>
      </c>
      <c r="F354" s="27">
        <v>368.2409083</v>
      </c>
      <c r="G354" s="26" t="s">
        <v>31</v>
      </c>
      <c r="H354" s="27">
        <v>303.10000000000002</v>
      </c>
      <c r="I354" s="26" t="s">
        <v>32</v>
      </c>
      <c r="J354" s="27">
        <v>671.34</v>
      </c>
    </row>
    <row r="355" spans="1:10" x14ac:dyDescent="0.2">
      <c r="A355" s="26"/>
      <c r="B355" s="26"/>
      <c r="C355" s="26"/>
      <c r="D355" s="26"/>
      <c r="E355" s="26" t="s">
        <v>33</v>
      </c>
      <c r="F355" s="27">
        <v>12415.83</v>
      </c>
      <c r="G355" s="26"/>
      <c r="H355" s="74" t="s">
        <v>34</v>
      </c>
      <c r="I355" s="74"/>
      <c r="J355" s="27">
        <v>55556.31</v>
      </c>
    </row>
    <row r="356" spans="1:10" ht="0.9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ht="18" customHeight="1" x14ac:dyDescent="0.2">
      <c r="A357" s="2" t="s">
        <v>321</v>
      </c>
      <c r="B357" s="4" t="s">
        <v>10</v>
      </c>
      <c r="C357" s="2" t="s">
        <v>11</v>
      </c>
      <c r="D357" s="2" t="s">
        <v>12</v>
      </c>
      <c r="E357" s="75" t="s">
        <v>13</v>
      </c>
      <c r="F357" s="75"/>
      <c r="G357" s="3" t="s">
        <v>14</v>
      </c>
      <c r="H357" s="4" t="s">
        <v>15</v>
      </c>
      <c r="I357" s="4" t="s">
        <v>16</v>
      </c>
      <c r="J357" s="4" t="s">
        <v>17</v>
      </c>
    </row>
    <row r="358" spans="1:10" ht="36" customHeight="1" x14ac:dyDescent="0.2">
      <c r="A358" s="5" t="s">
        <v>18</v>
      </c>
      <c r="B358" s="7" t="s">
        <v>322</v>
      </c>
      <c r="C358" s="5" t="s">
        <v>26</v>
      </c>
      <c r="D358" s="5" t="s">
        <v>323</v>
      </c>
      <c r="E358" s="76" t="s">
        <v>128</v>
      </c>
      <c r="F358" s="76"/>
      <c r="G358" s="6" t="s">
        <v>106</v>
      </c>
      <c r="H358" s="9">
        <v>1</v>
      </c>
      <c r="I358" s="8">
        <v>11.63</v>
      </c>
      <c r="J358" s="8">
        <v>11.63</v>
      </c>
    </row>
    <row r="359" spans="1:10" ht="24" customHeight="1" x14ac:dyDescent="0.2">
      <c r="A359" s="11" t="s">
        <v>39</v>
      </c>
      <c r="B359" s="13" t="s">
        <v>195</v>
      </c>
      <c r="C359" s="11" t="s">
        <v>26</v>
      </c>
      <c r="D359" s="11" t="s">
        <v>196</v>
      </c>
      <c r="E359" s="77" t="s">
        <v>38</v>
      </c>
      <c r="F359" s="77"/>
      <c r="G359" s="12" t="s">
        <v>29</v>
      </c>
      <c r="H359" s="15">
        <v>5.1999999999999998E-2</v>
      </c>
      <c r="I359" s="14">
        <v>29.31</v>
      </c>
      <c r="J359" s="14">
        <v>1.52</v>
      </c>
    </row>
    <row r="360" spans="1:10" ht="24" customHeight="1" x14ac:dyDescent="0.2">
      <c r="A360" s="11" t="s">
        <v>39</v>
      </c>
      <c r="B360" s="13" t="s">
        <v>197</v>
      </c>
      <c r="C360" s="11" t="s">
        <v>26</v>
      </c>
      <c r="D360" s="11" t="s">
        <v>198</v>
      </c>
      <c r="E360" s="77" t="s">
        <v>38</v>
      </c>
      <c r="F360" s="77"/>
      <c r="G360" s="12" t="s">
        <v>29</v>
      </c>
      <c r="H360" s="15">
        <v>5.1999999999999998E-2</v>
      </c>
      <c r="I360" s="14">
        <v>33.74</v>
      </c>
      <c r="J360" s="14">
        <v>1.75</v>
      </c>
    </row>
    <row r="361" spans="1:10" ht="48" customHeight="1" x14ac:dyDescent="0.2">
      <c r="A361" s="16" t="s">
        <v>24</v>
      </c>
      <c r="B361" s="18" t="s">
        <v>324</v>
      </c>
      <c r="C361" s="16" t="s">
        <v>26</v>
      </c>
      <c r="D361" s="16" t="s">
        <v>325</v>
      </c>
      <c r="E361" s="73" t="s">
        <v>103</v>
      </c>
      <c r="F361" s="73"/>
      <c r="G361" s="17" t="s">
        <v>106</v>
      </c>
      <c r="H361" s="20">
        <v>1.19</v>
      </c>
      <c r="I361" s="19">
        <v>7.01</v>
      </c>
      <c r="J361" s="19">
        <v>8.34</v>
      </c>
    </row>
    <row r="362" spans="1:10" ht="24" customHeight="1" x14ac:dyDescent="0.2">
      <c r="A362" s="16" t="s">
        <v>24</v>
      </c>
      <c r="B362" s="18" t="s">
        <v>251</v>
      </c>
      <c r="C362" s="16" t="s">
        <v>26</v>
      </c>
      <c r="D362" s="16" t="s">
        <v>252</v>
      </c>
      <c r="E362" s="73" t="s">
        <v>103</v>
      </c>
      <c r="F362" s="73"/>
      <c r="G362" s="17" t="s">
        <v>23</v>
      </c>
      <c r="H362" s="20">
        <v>8.9999999999999993E-3</v>
      </c>
      <c r="I362" s="19">
        <v>2.84</v>
      </c>
      <c r="J362" s="19">
        <v>0.02</v>
      </c>
    </row>
    <row r="363" spans="1:10" ht="25.5" x14ac:dyDescent="0.2">
      <c r="A363" s="26"/>
      <c r="B363" s="26"/>
      <c r="C363" s="26"/>
      <c r="D363" s="26"/>
      <c r="E363" s="26" t="s">
        <v>30</v>
      </c>
      <c r="F363" s="27">
        <v>1.5084197246448356</v>
      </c>
      <c r="G363" s="26" t="s">
        <v>31</v>
      </c>
      <c r="H363" s="27">
        <v>1.24</v>
      </c>
      <c r="I363" s="26" t="s">
        <v>32</v>
      </c>
      <c r="J363" s="27">
        <v>2.75</v>
      </c>
    </row>
    <row r="364" spans="1:10" x14ac:dyDescent="0.2">
      <c r="A364" s="26"/>
      <c r="B364" s="26"/>
      <c r="C364" s="26"/>
      <c r="D364" s="26"/>
      <c r="E364" s="26" t="s">
        <v>33</v>
      </c>
      <c r="F364" s="27">
        <v>3.34</v>
      </c>
      <c r="G364" s="26"/>
      <c r="H364" s="74" t="s">
        <v>34</v>
      </c>
      <c r="I364" s="74"/>
      <c r="J364" s="27">
        <v>14.97</v>
      </c>
    </row>
    <row r="365" spans="1:10" ht="0.9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ht="18" customHeight="1" x14ac:dyDescent="0.2">
      <c r="A366" s="2" t="s">
        <v>326</v>
      </c>
      <c r="B366" s="4" t="s">
        <v>10</v>
      </c>
      <c r="C366" s="2" t="s">
        <v>11</v>
      </c>
      <c r="D366" s="2" t="s">
        <v>12</v>
      </c>
      <c r="E366" s="75" t="s">
        <v>13</v>
      </c>
      <c r="F366" s="75"/>
      <c r="G366" s="3" t="s">
        <v>14</v>
      </c>
      <c r="H366" s="4" t="s">
        <v>15</v>
      </c>
      <c r="I366" s="4" t="s">
        <v>16</v>
      </c>
      <c r="J366" s="4" t="s">
        <v>17</v>
      </c>
    </row>
    <row r="367" spans="1:10" ht="36" customHeight="1" x14ac:dyDescent="0.2">
      <c r="A367" s="5" t="s">
        <v>18</v>
      </c>
      <c r="B367" s="7" t="s">
        <v>327</v>
      </c>
      <c r="C367" s="5" t="s">
        <v>26</v>
      </c>
      <c r="D367" s="5" t="s">
        <v>328</v>
      </c>
      <c r="E367" s="76" t="s">
        <v>128</v>
      </c>
      <c r="F367" s="76"/>
      <c r="G367" s="6" t="s">
        <v>106</v>
      </c>
      <c r="H367" s="9">
        <v>1</v>
      </c>
      <c r="I367" s="8">
        <v>10.46</v>
      </c>
      <c r="J367" s="8">
        <v>10.46</v>
      </c>
    </row>
    <row r="368" spans="1:10" ht="24" customHeight="1" x14ac:dyDescent="0.2">
      <c r="A368" s="11" t="s">
        <v>39</v>
      </c>
      <c r="B368" s="13" t="s">
        <v>195</v>
      </c>
      <c r="C368" s="11" t="s">
        <v>26</v>
      </c>
      <c r="D368" s="11" t="s">
        <v>196</v>
      </c>
      <c r="E368" s="77" t="s">
        <v>38</v>
      </c>
      <c r="F368" s="77"/>
      <c r="G368" s="12" t="s">
        <v>29</v>
      </c>
      <c r="H368" s="15">
        <v>5.1999999999999998E-2</v>
      </c>
      <c r="I368" s="14">
        <v>29.31</v>
      </c>
      <c r="J368" s="14">
        <v>1.52</v>
      </c>
    </row>
    <row r="369" spans="1:10" ht="24" customHeight="1" x14ac:dyDescent="0.2">
      <c r="A369" s="11" t="s">
        <v>39</v>
      </c>
      <c r="B369" s="13" t="s">
        <v>197</v>
      </c>
      <c r="C369" s="11" t="s">
        <v>26</v>
      </c>
      <c r="D369" s="11" t="s">
        <v>198</v>
      </c>
      <c r="E369" s="77" t="s">
        <v>38</v>
      </c>
      <c r="F369" s="77"/>
      <c r="G369" s="12" t="s">
        <v>29</v>
      </c>
      <c r="H369" s="15">
        <v>5.1999999999999998E-2</v>
      </c>
      <c r="I369" s="14">
        <v>33.74</v>
      </c>
      <c r="J369" s="14">
        <v>1.75</v>
      </c>
    </row>
    <row r="370" spans="1:10" ht="36" customHeight="1" x14ac:dyDescent="0.2">
      <c r="A370" s="16" t="s">
        <v>24</v>
      </c>
      <c r="B370" s="18" t="s">
        <v>329</v>
      </c>
      <c r="C370" s="16" t="s">
        <v>26</v>
      </c>
      <c r="D370" s="16" t="s">
        <v>330</v>
      </c>
      <c r="E370" s="73" t="s">
        <v>103</v>
      </c>
      <c r="F370" s="73"/>
      <c r="G370" s="17" t="s">
        <v>106</v>
      </c>
      <c r="H370" s="20">
        <v>1.19</v>
      </c>
      <c r="I370" s="19">
        <v>6.03</v>
      </c>
      <c r="J370" s="19">
        <v>7.17</v>
      </c>
    </row>
    <row r="371" spans="1:10" ht="24" customHeight="1" x14ac:dyDescent="0.2">
      <c r="A371" s="16" t="s">
        <v>24</v>
      </c>
      <c r="B371" s="18" t="s">
        <v>251</v>
      </c>
      <c r="C371" s="16" t="s">
        <v>26</v>
      </c>
      <c r="D371" s="16" t="s">
        <v>252</v>
      </c>
      <c r="E371" s="73" t="s">
        <v>103</v>
      </c>
      <c r="F371" s="73"/>
      <c r="G371" s="17" t="s">
        <v>23</v>
      </c>
      <c r="H371" s="20">
        <v>8.9999999999999993E-3</v>
      </c>
      <c r="I371" s="19">
        <v>2.84</v>
      </c>
      <c r="J371" s="19">
        <v>0.02</v>
      </c>
    </row>
    <row r="372" spans="1:10" ht="25.5" x14ac:dyDescent="0.2">
      <c r="A372" s="26"/>
      <c r="B372" s="26"/>
      <c r="C372" s="26"/>
      <c r="D372" s="26"/>
      <c r="E372" s="26" t="s">
        <v>30</v>
      </c>
      <c r="F372" s="27">
        <v>1.5084197246448356</v>
      </c>
      <c r="G372" s="26" t="s">
        <v>31</v>
      </c>
      <c r="H372" s="27">
        <v>1.24</v>
      </c>
      <c r="I372" s="26" t="s">
        <v>32</v>
      </c>
      <c r="J372" s="27">
        <v>2.75</v>
      </c>
    </row>
    <row r="373" spans="1:10" x14ac:dyDescent="0.2">
      <c r="A373" s="26"/>
      <c r="B373" s="26"/>
      <c r="C373" s="26"/>
      <c r="D373" s="26"/>
      <c r="E373" s="26" t="s">
        <v>33</v>
      </c>
      <c r="F373" s="27">
        <v>3.01</v>
      </c>
      <c r="G373" s="26"/>
      <c r="H373" s="74" t="s">
        <v>34</v>
      </c>
      <c r="I373" s="74"/>
      <c r="J373" s="27">
        <v>13.47</v>
      </c>
    </row>
    <row r="374" spans="1:10" ht="0.9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ht="18" customHeight="1" x14ac:dyDescent="0.2">
      <c r="A375" s="2" t="s">
        <v>331</v>
      </c>
      <c r="B375" s="4" t="s">
        <v>10</v>
      </c>
      <c r="C375" s="2" t="s">
        <v>11</v>
      </c>
      <c r="D375" s="2" t="s">
        <v>12</v>
      </c>
      <c r="E375" s="75" t="s">
        <v>13</v>
      </c>
      <c r="F375" s="75"/>
      <c r="G375" s="3" t="s">
        <v>14</v>
      </c>
      <c r="H375" s="4" t="s">
        <v>15</v>
      </c>
      <c r="I375" s="4" t="s">
        <v>16</v>
      </c>
      <c r="J375" s="4" t="s">
        <v>17</v>
      </c>
    </row>
    <row r="376" spans="1:10" ht="24" customHeight="1" x14ac:dyDescent="0.2">
      <c r="A376" s="5" t="s">
        <v>18</v>
      </c>
      <c r="B376" s="7" t="s">
        <v>332</v>
      </c>
      <c r="C376" s="5" t="s">
        <v>20</v>
      </c>
      <c r="D376" s="5" t="s">
        <v>333</v>
      </c>
      <c r="E376" s="76" t="s">
        <v>128</v>
      </c>
      <c r="F376" s="76"/>
      <c r="G376" s="6" t="s">
        <v>115</v>
      </c>
      <c r="H376" s="9">
        <v>1</v>
      </c>
      <c r="I376" s="8">
        <v>1159.81</v>
      </c>
      <c r="J376" s="8">
        <v>1159.81</v>
      </c>
    </row>
    <row r="377" spans="1:10" ht="24" customHeight="1" x14ac:dyDescent="0.2">
      <c r="A377" s="16" t="s">
        <v>24</v>
      </c>
      <c r="B377" s="18" t="s">
        <v>334</v>
      </c>
      <c r="C377" s="16" t="s">
        <v>20</v>
      </c>
      <c r="D377" s="16" t="s">
        <v>333</v>
      </c>
      <c r="E377" s="73" t="s">
        <v>103</v>
      </c>
      <c r="F377" s="73"/>
      <c r="G377" s="17" t="s">
        <v>115</v>
      </c>
      <c r="H377" s="20">
        <v>1</v>
      </c>
      <c r="I377" s="19">
        <v>1056.49</v>
      </c>
      <c r="J377" s="19">
        <v>1056.49</v>
      </c>
    </row>
    <row r="378" spans="1:10" ht="24" customHeight="1" x14ac:dyDescent="0.2">
      <c r="A378" s="16" t="s">
        <v>24</v>
      </c>
      <c r="B378" s="18" t="s">
        <v>131</v>
      </c>
      <c r="C378" s="16" t="s">
        <v>26</v>
      </c>
      <c r="D378" s="16" t="s">
        <v>132</v>
      </c>
      <c r="E378" s="73" t="s">
        <v>28</v>
      </c>
      <c r="F378" s="73"/>
      <c r="G378" s="17" t="s">
        <v>29</v>
      </c>
      <c r="H378" s="20">
        <v>2</v>
      </c>
      <c r="I378" s="19">
        <v>27.98</v>
      </c>
      <c r="J378" s="19">
        <v>55.96</v>
      </c>
    </row>
    <row r="379" spans="1:10" ht="24" customHeight="1" x14ac:dyDescent="0.2">
      <c r="A379" s="16" t="s">
        <v>24</v>
      </c>
      <c r="B379" s="18" t="s">
        <v>133</v>
      </c>
      <c r="C379" s="16" t="s">
        <v>26</v>
      </c>
      <c r="D379" s="16" t="s">
        <v>134</v>
      </c>
      <c r="E379" s="73" t="s">
        <v>28</v>
      </c>
      <c r="F379" s="73"/>
      <c r="G379" s="17" t="s">
        <v>29</v>
      </c>
      <c r="H379" s="20">
        <v>2</v>
      </c>
      <c r="I379" s="19">
        <v>23.68</v>
      </c>
      <c r="J379" s="19">
        <v>47.36</v>
      </c>
    </row>
    <row r="380" spans="1:10" ht="25.5" x14ac:dyDescent="0.2">
      <c r="A380" s="26"/>
      <c r="B380" s="26"/>
      <c r="C380" s="26"/>
      <c r="D380" s="26"/>
      <c r="E380" s="26" t="s">
        <v>30</v>
      </c>
      <c r="F380" s="27">
        <v>56.672700300000002</v>
      </c>
      <c r="G380" s="26" t="s">
        <v>31</v>
      </c>
      <c r="H380" s="27">
        <v>46.65</v>
      </c>
      <c r="I380" s="26" t="s">
        <v>32</v>
      </c>
      <c r="J380" s="27">
        <v>103.32</v>
      </c>
    </row>
    <row r="381" spans="1:10" x14ac:dyDescent="0.2">
      <c r="A381" s="26"/>
      <c r="B381" s="26"/>
      <c r="C381" s="26"/>
      <c r="D381" s="26"/>
      <c r="E381" s="26" t="s">
        <v>33</v>
      </c>
      <c r="F381" s="27">
        <v>333.79</v>
      </c>
      <c r="G381" s="26"/>
      <c r="H381" s="74" t="s">
        <v>34</v>
      </c>
      <c r="I381" s="74"/>
      <c r="J381" s="27">
        <v>1493.6</v>
      </c>
    </row>
    <row r="382" spans="1:10" ht="0.9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ht="18" customHeight="1" x14ac:dyDescent="0.2">
      <c r="A383" s="2" t="s">
        <v>335</v>
      </c>
      <c r="B383" s="4" t="s">
        <v>10</v>
      </c>
      <c r="C383" s="2" t="s">
        <v>11</v>
      </c>
      <c r="D383" s="2" t="s">
        <v>12</v>
      </c>
      <c r="E383" s="75" t="s">
        <v>13</v>
      </c>
      <c r="F383" s="75"/>
      <c r="G383" s="3" t="s">
        <v>14</v>
      </c>
      <c r="H383" s="4" t="s">
        <v>15</v>
      </c>
      <c r="I383" s="4" t="s">
        <v>16</v>
      </c>
      <c r="J383" s="4" t="s">
        <v>17</v>
      </c>
    </row>
    <row r="384" spans="1:10" ht="24" customHeight="1" x14ac:dyDescent="0.2">
      <c r="A384" s="5" t="s">
        <v>18</v>
      </c>
      <c r="B384" s="7" t="s">
        <v>336</v>
      </c>
      <c r="C384" s="5" t="s">
        <v>20</v>
      </c>
      <c r="D384" s="5" t="s">
        <v>337</v>
      </c>
      <c r="E384" s="76" t="s">
        <v>128</v>
      </c>
      <c r="F384" s="76"/>
      <c r="G384" s="6" t="s">
        <v>115</v>
      </c>
      <c r="H384" s="9">
        <v>1</v>
      </c>
      <c r="I384" s="8">
        <v>117.72</v>
      </c>
      <c r="J384" s="8">
        <v>117.72</v>
      </c>
    </row>
    <row r="385" spans="1:10" ht="24" customHeight="1" x14ac:dyDescent="0.2">
      <c r="A385" s="11" t="s">
        <v>39</v>
      </c>
      <c r="B385" s="13" t="s">
        <v>338</v>
      </c>
      <c r="C385" s="11" t="s">
        <v>26</v>
      </c>
      <c r="D385" s="11" t="s">
        <v>339</v>
      </c>
      <c r="E385" s="77" t="s">
        <v>153</v>
      </c>
      <c r="F385" s="77"/>
      <c r="G385" s="12" t="s">
        <v>23</v>
      </c>
      <c r="H385" s="15">
        <v>1</v>
      </c>
      <c r="I385" s="14">
        <v>5.91</v>
      </c>
      <c r="J385" s="14">
        <v>5.91</v>
      </c>
    </row>
    <row r="386" spans="1:10" ht="24" customHeight="1" x14ac:dyDescent="0.2">
      <c r="A386" s="16" t="s">
        <v>24</v>
      </c>
      <c r="B386" s="18" t="s">
        <v>340</v>
      </c>
      <c r="C386" s="16" t="s">
        <v>26</v>
      </c>
      <c r="D386" s="16" t="s">
        <v>341</v>
      </c>
      <c r="E386" s="73" t="s">
        <v>103</v>
      </c>
      <c r="F386" s="73"/>
      <c r="G386" s="17" t="s">
        <v>23</v>
      </c>
      <c r="H386" s="20">
        <v>1</v>
      </c>
      <c r="I386" s="19">
        <v>2.4700000000000002</v>
      </c>
      <c r="J386" s="19">
        <v>2.4700000000000002</v>
      </c>
    </row>
    <row r="387" spans="1:10" ht="24" customHeight="1" x14ac:dyDescent="0.2">
      <c r="A387" s="16" t="s">
        <v>24</v>
      </c>
      <c r="B387" s="18" t="s">
        <v>342</v>
      </c>
      <c r="C387" s="16" t="s">
        <v>20</v>
      </c>
      <c r="D387" s="16" t="s">
        <v>343</v>
      </c>
      <c r="E387" s="73" t="s">
        <v>103</v>
      </c>
      <c r="F387" s="73"/>
      <c r="G387" s="17" t="s">
        <v>115</v>
      </c>
      <c r="H387" s="20">
        <v>1</v>
      </c>
      <c r="I387" s="19">
        <v>109.34</v>
      </c>
      <c r="J387" s="19">
        <v>109.34</v>
      </c>
    </row>
    <row r="388" spans="1:10" ht="25.5" x14ac:dyDescent="0.2">
      <c r="A388" s="26"/>
      <c r="B388" s="26"/>
      <c r="C388" s="26"/>
      <c r="D388" s="26"/>
      <c r="E388" s="26" t="s">
        <v>30</v>
      </c>
      <c r="F388" s="27">
        <v>2.8029180999999999</v>
      </c>
      <c r="G388" s="26" t="s">
        <v>31</v>
      </c>
      <c r="H388" s="27">
        <v>2.31</v>
      </c>
      <c r="I388" s="26" t="s">
        <v>32</v>
      </c>
      <c r="J388" s="27">
        <v>5.1100000000000003</v>
      </c>
    </row>
    <row r="389" spans="1:10" x14ac:dyDescent="0.2">
      <c r="A389" s="26"/>
      <c r="B389" s="26"/>
      <c r="C389" s="26"/>
      <c r="D389" s="26"/>
      <c r="E389" s="26" t="s">
        <v>33</v>
      </c>
      <c r="F389" s="27">
        <v>33.869999999999997</v>
      </c>
      <c r="G389" s="26"/>
      <c r="H389" s="74" t="s">
        <v>34</v>
      </c>
      <c r="I389" s="74"/>
      <c r="J389" s="27">
        <v>151.59</v>
      </c>
    </row>
    <row r="390" spans="1:10" ht="0.9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ht="18" customHeight="1" x14ac:dyDescent="0.2">
      <c r="A391" s="2" t="s">
        <v>344</v>
      </c>
      <c r="B391" s="4" t="s">
        <v>10</v>
      </c>
      <c r="C391" s="2" t="s">
        <v>11</v>
      </c>
      <c r="D391" s="2" t="s">
        <v>12</v>
      </c>
      <c r="E391" s="75" t="s">
        <v>13</v>
      </c>
      <c r="F391" s="75"/>
      <c r="G391" s="3" t="s">
        <v>14</v>
      </c>
      <c r="H391" s="4" t="s">
        <v>15</v>
      </c>
      <c r="I391" s="4" t="s">
        <v>16</v>
      </c>
      <c r="J391" s="4" t="s">
        <v>17</v>
      </c>
    </row>
    <row r="392" spans="1:10" ht="24" customHeight="1" x14ac:dyDescent="0.2">
      <c r="A392" s="5" t="s">
        <v>18</v>
      </c>
      <c r="B392" s="7" t="s">
        <v>345</v>
      </c>
      <c r="C392" s="5" t="s">
        <v>26</v>
      </c>
      <c r="D392" s="5" t="s">
        <v>346</v>
      </c>
      <c r="E392" s="76" t="s">
        <v>128</v>
      </c>
      <c r="F392" s="76"/>
      <c r="G392" s="6" t="s">
        <v>106</v>
      </c>
      <c r="H392" s="9">
        <v>1</v>
      </c>
      <c r="I392" s="8">
        <v>36.869999999999997</v>
      </c>
      <c r="J392" s="8">
        <v>36.869999999999997</v>
      </c>
    </row>
    <row r="393" spans="1:10" ht="24" customHeight="1" x14ac:dyDescent="0.2">
      <c r="A393" s="11" t="s">
        <v>39</v>
      </c>
      <c r="B393" s="13" t="s">
        <v>347</v>
      </c>
      <c r="C393" s="11" t="s">
        <v>26</v>
      </c>
      <c r="D393" s="11" t="s">
        <v>348</v>
      </c>
      <c r="E393" s="77" t="s">
        <v>128</v>
      </c>
      <c r="F393" s="77"/>
      <c r="G393" s="12" t="s">
        <v>23</v>
      </c>
      <c r="H393" s="15">
        <v>0.5</v>
      </c>
      <c r="I393" s="14">
        <v>28.39</v>
      </c>
      <c r="J393" s="14">
        <v>14.19</v>
      </c>
    </row>
    <row r="394" spans="1:10" ht="24" customHeight="1" x14ac:dyDescent="0.2">
      <c r="A394" s="11" t="s">
        <v>39</v>
      </c>
      <c r="B394" s="13" t="s">
        <v>195</v>
      </c>
      <c r="C394" s="11" t="s">
        <v>26</v>
      </c>
      <c r="D394" s="11" t="s">
        <v>196</v>
      </c>
      <c r="E394" s="77" t="s">
        <v>38</v>
      </c>
      <c r="F394" s="77"/>
      <c r="G394" s="12" t="s">
        <v>29</v>
      </c>
      <c r="H394" s="15">
        <v>9.5699999999999993E-2</v>
      </c>
      <c r="I394" s="14">
        <v>29.31</v>
      </c>
      <c r="J394" s="14">
        <v>2.8</v>
      </c>
    </row>
    <row r="395" spans="1:10" ht="24" customHeight="1" x14ac:dyDescent="0.2">
      <c r="A395" s="11" t="s">
        <v>39</v>
      </c>
      <c r="B395" s="13" t="s">
        <v>197</v>
      </c>
      <c r="C395" s="11" t="s">
        <v>26</v>
      </c>
      <c r="D395" s="11" t="s">
        <v>198</v>
      </c>
      <c r="E395" s="77" t="s">
        <v>38</v>
      </c>
      <c r="F395" s="77"/>
      <c r="G395" s="12" t="s">
        <v>29</v>
      </c>
      <c r="H395" s="15">
        <v>9.5699999999999993E-2</v>
      </c>
      <c r="I395" s="14">
        <v>33.74</v>
      </c>
      <c r="J395" s="14">
        <v>3.22</v>
      </c>
    </row>
    <row r="396" spans="1:10" ht="24" customHeight="1" x14ac:dyDescent="0.2">
      <c r="A396" s="16" t="s">
        <v>24</v>
      </c>
      <c r="B396" s="18" t="s">
        <v>349</v>
      </c>
      <c r="C396" s="16" t="s">
        <v>26</v>
      </c>
      <c r="D396" s="16" t="s">
        <v>350</v>
      </c>
      <c r="E396" s="73" t="s">
        <v>103</v>
      </c>
      <c r="F396" s="73"/>
      <c r="G396" s="17" t="s">
        <v>106</v>
      </c>
      <c r="H396" s="20">
        <v>1.05</v>
      </c>
      <c r="I396" s="19">
        <v>15.87</v>
      </c>
      <c r="J396" s="19">
        <v>16.66</v>
      </c>
    </row>
    <row r="397" spans="1:10" ht="25.5" x14ac:dyDescent="0.2">
      <c r="A397" s="26"/>
      <c r="B397" s="26"/>
      <c r="C397" s="26"/>
      <c r="D397" s="26"/>
      <c r="E397" s="26" t="s">
        <v>30</v>
      </c>
      <c r="F397" s="27">
        <v>7.399484394712303</v>
      </c>
      <c r="G397" s="26" t="s">
        <v>31</v>
      </c>
      <c r="H397" s="27">
        <v>6.09</v>
      </c>
      <c r="I397" s="26" t="s">
        <v>32</v>
      </c>
      <c r="J397" s="27">
        <v>13.49</v>
      </c>
    </row>
    <row r="398" spans="1:10" x14ac:dyDescent="0.2">
      <c r="A398" s="26"/>
      <c r="B398" s="26"/>
      <c r="C398" s="26"/>
      <c r="D398" s="26"/>
      <c r="E398" s="26" t="s">
        <v>33</v>
      </c>
      <c r="F398" s="27">
        <v>10.61</v>
      </c>
      <c r="G398" s="26"/>
      <c r="H398" s="74" t="s">
        <v>34</v>
      </c>
      <c r="I398" s="74"/>
      <c r="J398" s="27">
        <v>47.48</v>
      </c>
    </row>
    <row r="399" spans="1:10" ht="0.9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ht="18" customHeight="1" x14ac:dyDescent="0.2">
      <c r="A400" s="2" t="s">
        <v>351</v>
      </c>
      <c r="B400" s="4" t="s">
        <v>10</v>
      </c>
      <c r="C400" s="2" t="s">
        <v>11</v>
      </c>
      <c r="D400" s="2" t="s">
        <v>12</v>
      </c>
      <c r="E400" s="75" t="s">
        <v>13</v>
      </c>
      <c r="F400" s="75"/>
      <c r="G400" s="3" t="s">
        <v>14</v>
      </c>
      <c r="H400" s="4" t="s">
        <v>15</v>
      </c>
      <c r="I400" s="4" t="s">
        <v>16</v>
      </c>
      <c r="J400" s="4" t="s">
        <v>17</v>
      </c>
    </row>
    <row r="401" spans="1:10" ht="24" customHeight="1" x14ac:dyDescent="0.2">
      <c r="A401" s="5" t="s">
        <v>18</v>
      </c>
      <c r="B401" s="7" t="s">
        <v>352</v>
      </c>
      <c r="C401" s="5" t="s">
        <v>20</v>
      </c>
      <c r="D401" s="5" t="s">
        <v>353</v>
      </c>
      <c r="E401" s="76" t="s">
        <v>128</v>
      </c>
      <c r="F401" s="76"/>
      <c r="G401" s="6" t="s">
        <v>115</v>
      </c>
      <c r="H401" s="9">
        <v>1</v>
      </c>
      <c r="I401" s="8">
        <v>1691.18</v>
      </c>
      <c r="J401" s="8">
        <v>1691.18</v>
      </c>
    </row>
    <row r="402" spans="1:10" ht="24" customHeight="1" x14ac:dyDescent="0.2">
      <c r="A402" s="16" t="s">
        <v>24</v>
      </c>
      <c r="B402" s="18" t="s">
        <v>354</v>
      </c>
      <c r="C402" s="16" t="s">
        <v>20</v>
      </c>
      <c r="D402" s="16" t="s">
        <v>353</v>
      </c>
      <c r="E402" s="73" t="s">
        <v>103</v>
      </c>
      <c r="F402" s="73"/>
      <c r="G402" s="17" t="s">
        <v>115</v>
      </c>
      <c r="H402" s="20">
        <v>1</v>
      </c>
      <c r="I402" s="19">
        <v>1674.14</v>
      </c>
      <c r="J402" s="19">
        <v>1674.14</v>
      </c>
    </row>
    <row r="403" spans="1:10" ht="24" customHeight="1" x14ac:dyDescent="0.2">
      <c r="A403" s="16" t="s">
        <v>24</v>
      </c>
      <c r="B403" s="18" t="s">
        <v>131</v>
      </c>
      <c r="C403" s="16" t="s">
        <v>26</v>
      </c>
      <c r="D403" s="16" t="s">
        <v>132</v>
      </c>
      <c r="E403" s="73" t="s">
        <v>28</v>
      </c>
      <c r="F403" s="73"/>
      <c r="G403" s="17" t="s">
        <v>29</v>
      </c>
      <c r="H403" s="20">
        <v>0.33</v>
      </c>
      <c r="I403" s="19">
        <v>27.98</v>
      </c>
      <c r="J403" s="19">
        <v>9.23</v>
      </c>
    </row>
    <row r="404" spans="1:10" ht="24" customHeight="1" x14ac:dyDescent="0.2">
      <c r="A404" s="16" t="s">
        <v>24</v>
      </c>
      <c r="B404" s="18" t="s">
        <v>133</v>
      </c>
      <c r="C404" s="16" t="s">
        <v>26</v>
      </c>
      <c r="D404" s="16" t="s">
        <v>134</v>
      </c>
      <c r="E404" s="73" t="s">
        <v>28</v>
      </c>
      <c r="F404" s="73"/>
      <c r="G404" s="17" t="s">
        <v>29</v>
      </c>
      <c r="H404" s="20">
        <v>0.33</v>
      </c>
      <c r="I404" s="19">
        <v>23.68</v>
      </c>
      <c r="J404" s="19">
        <v>7.81</v>
      </c>
    </row>
    <row r="405" spans="1:10" ht="25.5" x14ac:dyDescent="0.2">
      <c r="A405" s="26"/>
      <c r="B405" s="26"/>
      <c r="C405" s="26"/>
      <c r="D405" s="26"/>
      <c r="E405" s="26" t="s">
        <v>30</v>
      </c>
      <c r="F405" s="27">
        <v>9.3467170999999993</v>
      </c>
      <c r="G405" s="26" t="s">
        <v>31</v>
      </c>
      <c r="H405" s="27">
        <v>7.69</v>
      </c>
      <c r="I405" s="26" t="s">
        <v>32</v>
      </c>
      <c r="J405" s="27">
        <v>17.04</v>
      </c>
    </row>
    <row r="406" spans="1:10" x14ac:dyDescent="0.2">
      <c r="A406" s="26"/>
      <c r="B406" s="26"/>
      <c r="C406" s="26"/>
      <c r="D406" s="26"/>
      <c r="E406" s="26" t="s">
        <v>33</v>
      </c>
      <c r="F406" s="27">
        <v>486.72</v>
      </c>
      <c r="G406" s="26"/>
      <c r="H406" s="74" t="s">
        <v>34</v>
      </c>
      <c r="I406" s="74"/>
      <c r="J406" s="27">
        <v>2177.9</v>
      </c>
    </row>
    <row r="407" spans="1:10" ht="0.9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ht="18" customHeight="1" x14ac:dyDescent="0.2">
      <c r="A408" s="2" t="s">
        <v>355</v>
      </c>
      <c r="B408" s="4" t="s">
        <v>10</v>
      </c>
      <c r="C408" s="2" t="s">
        <v>11</v>
      </c>
      <c r="D408" s="2" t="s">
        <v>12</v>
      </c>
      <c r="E408" s="75" t="s">
        <v>13</v>
      </c>
      <c r="F408" s="75"/>
      <c r="G408" s="3" t="s">
        <v>14</v>
      </c>
      <c r="H408" s="4" t="s">
        <v>15</v>
      </c>
      <c r="I408" s="4" t="s">
        <v>16</v>
      </c>
      <c r="J408" s="4" t="s">
        <v>17</v>
      </c>
    </row>
    <row r="409" spans="1:10" ht="72" customHeight="1" x14ac:dyDescent="0.2">
      <c r="A409" s="5" t="s">
        <v>18</v>
      </c>
      <c r="B409" s="7" t="s">
        <v>356</v>
      </c>
      <c r="C409" s="5" t="s">
        <v>20</v>
      </c>
      <c r="D409" s="5" t="s">
        <v>357</v>
      </c>
      <c r="E409" s="76" t="s">
        <v>128</v>
      </c>
      <c r="F409" s="76"/>
      <c r="G409" s="6" t="s">
        <v>23</v>
      </c>
      <c r="H409" s="9">
        <v>1</v>
      </c>
      <c r="I409" s="8">
        <v>2025.21</v>
      </c>
      <c r="J409" s="8">
        <v>2025.21</v>
      </c>
    </row>
    <row r="410" spans="1:10" ht="72" customHeight="1" x14ac:dyDescent="0.2">
      <c r="A410" s="16" t="s">
        <v>24</v>
      </c>
      <c r="B410" s="18" t="s">
        <v>358</v>
      </c>
      <c r="C410" s="16" t="s">
        <v>20</v>
      </c>
      <c r="D410" s="16" t="s">
        <v>357</v>
      </c>
      <c r="E410" s="73" t="s">
        <v>46</v>
      </c>
      <c r="F410" s="73"/>
      <c r="G410" s="17" t="s">
        <v>115</v>
      </c>
      <c r="H410" s="20">
        <v>1</v>
      </c>
      <c r="I410" s="19">
        <v>772.01</v>
      </c>
      <c r="J410" s="19">
        <v>772.01</v>
      </c>
    </row>
    <row r="411" spans="1:10" ht="24" customHeight="1" x14ac:dyDescent="0.2">
      <c r="A411" s="16" t="s">
        <v>24</v>
      </c>
      <c r="B411" s="18" t="s">
        <v>25</v>
      </c>
      <c r="C411" s="16" t="s">
        <v>26</v>
      </c>
      <c r="D411" s="16" t="s">
        <v>27</v>
      </c>
      <c r="E411" s="73" t="s">
        <v>28</v>
      </c>
      <c r="F411" s="73"/>
      <c r="G411" s="17" t="s">
        <v>29</v>
      </c>
      <c r="H411" s="20">
        <v>5</v>
      </c>
      <c r="I411" s="19">
        <v>147.32</v>
      </c>
      <c r="J411" s="19">
        <v>736.6</v>
      </c>
    </row>
    <row r="412" spans="1:10" ht="24" customHeight="1" x14ac:dyDescent="0.2">
      <c r="A412" s="16" t="s">
        <v>24</v>
      </c>
      <c r="B412" s="18" t="s">
        <v>131</v>
      </c>
      <c r="C412" s="16" t="s">
        <v>26</v>
      </c>
      <c r="D412" s="16" t="s">
        <v>132</v>
      </c>
      <c r="E412" s="73" t="s">
        <v>28</v>
      </c>
      <c r="F412" s="73"/>
      <c r="G412" s="17" t="s">
        <v>29</v>
      </c>
      <c r="H412" s="20">
        <v>10</v>
      </c>
      <c r="I412" s="19">
        <v>27.98</v>
      </c>
      <c r="J412" s="19">
        <v>279.8</v>
      </c>
    </row>
    <row r="413" spans="1:10" ht="24" customHeight="1" x14ac:dyDescent="0.2">
      <c r="A413" s="16" t="s">
        <v>24</v>
      </c>
      <c r="B413" s="18" t="s">
        <v>133</v>
      </c>
      <c r="C413" s="16" t="s">
        <v>26</v>
      </c>
      <c r="D413" s="16" t="s">
        <v>134</v>
      </c>
      <c r="E413" s="73" t="s">
        <v>28</v>
      </c>
      <c r="F413" s="73"/>
      <c r="G413" s="17" t="s">
        <v>29</v>
      </c>
      <c r="H413" s="20">
        <v>10</v>
      </c>
      <c r="I413" s="19">
        <v>23.68</v>
      </c>
      <c r="J413" s="19">
        <v>236.8</v>
      </c>
    </row>
    <row r="414" spans="1:10" ht="25.5" x14ac:dyDescent="0.2">
      <c r="A414" s="26"/>
      <c r="B414" s="26"/>
      <c r="C414" s="26"/>
      <c r="D414" s="26"/>
      <c r="E414" s="26" t="s">
        <v>30</v>
      </c>
      <c r="F414" s="27">
        <v>687.40058139999996</v>
      </c>
      <c r="G414" s="26" t="s">
        <v>31</v>
      </c>
      <c r="H414" s="27">
        <v>565.79999999999995</v>
      </c>
      <c r="I414" s="26" t="s">
        <v>32</v>
      </c>
      <c r="J414" s="27">
        <v>1253.2</v>
      </c>
    </row>
    <row r="415" spans="1:10" x14ac:dyDescent="0.2">
      <c r="A415" s="26"/>
      <c r="B415" s="26"/>
      <c r="C415" s="26"/>
      <c r="D415" s="26"/>
      <c r="E415" s="26" t="s">
        <v>33</v>
      </c>
      <c r="F415" s="27">
        <v>582.85</v>
      </c>
      <c r="G415" s="26"/>
      <c r="H415" s="74" t="s">
        <v>34</v>
      </c>
      <c r="I415" s="74"/>
      <c r="J415" s="27">
        <v>2608.06</v>
      </c>
    </row>
    <row r="416" spans="1:10" ht="0.9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ht="18" customHeight="1" x14ac:dyDescent="0.2">
      <c r="A417" s="2" t="s">
        <v>359</v>
      </c>
      <c r="B417" s="4" t="s">
        <v>10</v>
      </c>
      <c r="C417" s="2" t="s">
        <v>11</v>
      </c>
      <c r="D417" s="2" t="s">
        <v>12</v>
      </c>
      <c r="E417" s="75" t="s">
        <v>13</v>
      </c>
      <c r="F417" s="75"/>
      <c r="G417" s="3" t="s">
        <v>14</v>
      </c>
      <c r="H417" s="4" t="s">
        <v>15</v>
      </c>
      <c r="I417" s="4" t="s">
        <v>16</v>
      </c>
      <c r="J417" s="4" t="s">
        <v>17</v>
      </c>
    </row>
    <row r="418" spans="1:10" ht="36" customHeight="1" x14ac:dyDescent="0.2">
      <c r="A418" s="5" t="s">
        <v>18</v>
      </c>
      <c r="B418" s="7" t="s">
        <v>297</v>
      </c>
      <c r="C418" s="5" t="s">
        <v>26</v>
      </c>
      <c r="D418" s="5" t="s">
        <v>360</v>
      </c>
      <c r="E418" s="76" t="s">
        <v>128</v>
      </c>
      <c r="F418" s="76"/>
      <c r="G418" s="6" t="s">
        <v>106</v>
      </c>
      <c r="H418" s="9">
        <v>1</v>
      </c>
      <c r="I418" s="8">
        <v>91.33</v>
      </c>
      <c r="J418" s="8">
        <v>91.33</v>
      </c>
    </row>
    <row r="419" spans="1:10" ht="36" customHeight="1" x14ac:dyDescent="0.2">
      <c r="A419" s="11" t="s">
        <v>39</v>
      </c>
      <c r="B419" s="13" t="s">
        <v>299</v>
      </c>
      <c r="C419" s="11" t="s">
        <v>26</v>
      </c>
      <c r="D419" s="11" t="s">
        <v>300</v>
      </c>
      <c r="E419" s="77" t="s">
        <v>128</v>
      </c>
      <c r="F419" s="77"/>
      <c r="G419" s="12" t="s">
        <v>23</v>
      </c>
      <c r="H419" s="15">
        <v>0.33329999999999999</v>
      </c>
      <c r="I419" s="14">
        <v>29.17</v>
      </c>
      <c r="J419" s="14">
        <v>9.7200000000000006</v>
      </c>
    </row>
    <row r="420" spans="1:10" ht="48" customHeight="1" x14ac:dyDescent="0.2">
      <c r="A420" s="11" t="s">
        <v>39</v>
      </c>
      <c r="B420" s="13" t="s">
        <v>301</v>
      </c>
      <c r="C420" s="11" t="s">
        <v>26</v>
      </c>
      <c r="D420" s="11" t="s">
        <v>302</v>
      </c>
      <c r="E420" s="77" t="s">
        <v>153</v>
      </c>
      <c r="F420" s="77"/>
      <c r="G420" s="12" t="s">
        <v>106</v>
      </c>
      <c r="H420" s="15">
        <v>2</v>
      </c>
      <c r="I420" s="14">
        <v>1.86</v>
      </c>
      <c r="J420" s="14">
        <v>3.72</v>
      </c>
    </row>
    <row r="421" spans="1:10" ht="24" customHeight="1" x14ac:dyDescent="0.2">
      <c r="A421" s="11" t="s">
        <v>39</v>
      </c>
      <c r="B421" s="13" t="s">
        <v>195</v>
      </c>
      <c r="C421" s="11" t="s">
        <v>26</v>
      </c>
      <c r="D421" s="11" t="s">
        <v>196</v>
      </c>
      <c r="E421" s="77" t="s">
        <v>38</v>
      </c>
      <c r="F421" s="77"/>
      <c r="G421" s="12" t="s">
        <v>29</v>
      </c>
      <c r="H421" s="15">
        <v>0.28210000000000002</v>
      </c>
      <c r="I421" s="14">
        <v>29.31</v>
      </c>
      <c r="J421" s="14">
        <v>8.26</v>
      </c>
    </row>
    <row r="422" spans="1:10" ht="24" customHeight="1" x14ac:dyDescent="0.2">
      <c r="A422" s="11" t="s">
        <v>39</v>
      </c>
      <c r="B422" s="13" t="s">
        <v>197</v>
      </c>
      <c r="C422" s="11" t="s">
        <v>26</v>
      </c>
      <c r="D422" s="11" t="s">
        <v>198</v>
      </c>
      <c r="E422" s="77" t="s">
        <v>38</v>
      </c>
      <c r="F422" s="77"/>
      <c r="G422" s="12" t="s">
        <v>29</v>
      </c>
      <c r="H422" s="15">
        <v>0.28210000000000002</v>
      </c>
      <c r="I422" s="14">
        <v>33.74</v>
      </c>
      <c r="J422" s="14">
        <v>9.51</v>
      </c>
    </row>
    <row r="423" spans="1:10" ht="36" customHeight="1" x14ac:dyDescent="0.2">
      <c r="A423" s="16" t="s">
        <v>24</v>
      </c>
      <c r="B423" s="18" t="s">
        <v>303</v>
      </c>
      <c r="C423" s="16" t="s">
        <v>26</v>
      </c>
      <c r="D423" s="16" t="s">
        <v>304</v>
      </c>
      <c r="E423" s="73" t="s">
        <v>103</v>
      </c>
      <c r="F423" s="73"/>
      <c r="G423" s="17" t="s">
        <v>106</v>
      </c>
      <c r="H423" s="20">
        <v>1.05</v>
      </c>
      <c r="I423" s="19">
        <v>57.26</v>
      </c>
      <c r="J423" s="19">
        <v>60.12</v>
      </c>
    </row>
    <row r="424" spans="1:10" ht="25.5" x14ac:dyDescent="0.2">
      <c r="A424" s="26"/>
      <c r="B424" s="26"/>
      <c r="C424" s="26"/>
      <c r="D424" s="26"/>
      <c r="E424" s="26" t="s">
        <v>30</v>
      </c>
      <c r="F424" s="27">
        <v>12.001535845537822</v>
      </c>
      <c r="G424" s="26" t="s">
        <v>31</v>
      </c>
      <c r="H424" s="27">
        <v>9.8800000000000008</v>
      </c>
      <c r="I424" s="26" t="s">
        <v>32</v>
      </c>
      <c r="J424" s="27">
        <v>21.880000000000003</v>
      </c>
    </row>
    <row r="425" spans="1:10" x14ac:dyDescent="0.2">
      <c r="A425" s="26"/>
      <c r="B425" s="26"/>
      <c r="C425" s="26"/>
      <c r="D425" s="26"/>
      <c r="E425" s="26" t="s">
        <v>33</v>
      </c>
      <c r="F425" s="27">
        <v>26.28</v>
      </c>
      <c r="G425" s="26"/>
      <c r="H425" s="74" t="s">
        <v>34</v>
      </c>
      <c r="I425" s="74"/>
      <c r="J425" s="27">
        <v>117.61</v>
      </c>
    </row>
    <row r="426" spans="1:10" ht="0.9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ht="18" customHeight="1" x14ac:dyDescent="0.2">
      <c r="A427" s="2" t="s">
        <v>361</v>
      </c>
      <c r="B427" s="4" t="s">
        <v>10</v>
      </c>
      <c r="C427" s="2" t="s">
        <v>11</v>
      </c>
      <c r="D427" s="2" t="s">
        <v>12</v>
      </c>
      <c r="E427" s="75" t="s">
        <v>13</v>
      </c>
      <c r="F427" s="75"/>
      <c r="G427" s="3" t="s">
        <v>14</v>
      </c>
      <c r="H427" s="4" t="s">
        <v>15</v>
      </c>
      <c r="I427" s="4" t="s">
        <v>16</v>
      </c>
      <c r="J427" s="4" t="s">
        <v>17</v>
      </c>
    </row>
    <row r="428" spans="1:10" ht="36" customHeight="1" x14ac:dyDescent="0.2">
      <c r="A428" s="5" t="s">
        <v>18</v>
      </c>
      <c r="B428" s="7" t="s">
        <v>292</v>
      </c>
      <c r="C428" s="5" t="s">
        <v>26</v>
      </c>
      <c r="D428" s="5" t="s">
        <v>293</v>
      </c>
      <c r="E428" s="76" t="s">
        <v>128</v>
      </c>
      <c r="F428" s="76"/>
      <c r="G428" s="6" t="s">
        <v>106</v>
      </c>
      <c r="H428" s="9">
        <v>1</v>
      </c>
      <c r="I428" s="8">
        <v>41.11</v>
      </c>
      <c r="J428" s="8">
        <v>41.11</v>
      </c>
    </row>
    <row r="429" spans="1:10" ht="24" customHeight="1" x14ac:dyDescent="0.2">
      <c r="A429" s="11" t="s">
        <v>39</v>
      </c>
      <c r="B429" s="13" t="s">
        <v>195</v>
      </c>
      <c r="C429" s="11" t="s">
        <v>26</v>
      </c>
      <c r="D429" s="11" t="s">
        <v>196</v>
      </c>
      <c r="E429" s="77" t="s">
        <v>38</v>
      </c>
      <c r="F429" s="77"/>
      <c r="G429" s="12" t="s">
        <v>29</v>
      </c>
      <c r="H429" s="15">
        <v>6.9699999999999998E-2</v>
      </c>
      <c r="I429" s="14">
        <v>29.31</v>
      </c>
      <c r="J429" s="14">
        <v>2.04</v>
      </c>
    </row>
    <row r="430" spans="1:10" ht="24" customHeight="1" x14ac:dyDescent="0.2">
      <c r="A430" s="11" t="s">
        <v>39</v>
      </c>
      <c r="B430" s="13" t="s">
        <v>197</v>
      </c>
      <c r="C430" s="11" t="s">
        <v>26</v>
      </c>
      <c r="D430" s="11" t="s">
        <v>198</v>
      </c>
      <c r="E430" s="77" t="s">
        <v>38</v>
      </c>
      <c r="F430" s="77"/>
      <c r="G430" s="12" t="s">
        <v>29</v>
      </c>
      <c r="H430" s="15">
        <v>6.9699999999999998E-2</v>
      </c>
      <c r="I430" s="14">
        <v>33.74</v>
      </c>
      <c r="J430" s="14">
        <v>2.35</v>
      </c>
    </row>
    <row r="431" spans="1:10" ht="48" customHeight="1" x14ac:dyDescent="0.2">
      <c r="A431" s="16" t="s">
        <v>24</v>
      </c>
      <c r="B431" s="18" t="s">
        <v>294</v>
      </c>
      <c r="C431" s="16" t="s">
        <v>26</v>
      </c>
      <c r="D431" s="16" t="s">
        <v>295</v>
      </c>
      <c r="E431" s="73" t="s">
        <v>103</v>
      </c>
      <c r="F431" s="73"/>
      <c r="G431" s="17" t="s">
        <v>106</v>
      </c>
      <c r="H431" s="20">
        <v>1.0149999999999999</v>
      </c>
      <c r="I431" s="19">
        <v>36.159999999999997</v>
      </c>
      <c r="J431" s="19">
        <v>36.700000000000003</v>
      </c>
    </row>
    <row r="432" spans="1:10" ht="24" customHeight="1" x14ac:dyDescent="0.2">
      <c r="A432" s="16" t="s">
        <v>24</v>
      </c>
      <c r="B432" s="18" t="s">
        <v>251</v>
      </c>
      <c r="C432" s="16" t="s">
        <v>26</v>
      </c>
      <c r="D432" s="16" t="s">
        <v>252</v>
      </c>
      <c r="E432" s="73" t="s">
        <v>103</v>
      </c>
      <c r="F432" s="73"/>
      <c r="G432" s="17" t="s">
        <v>23</v>
      </c>
      <c r="H432" s="20">
        <v>8.9999999999999993E-3</v>
      </c>
      <c r="I432" s="19">
        <v>2.84</v>
      </c>
      <c r="J432" s="19">
        <v>0.02</v>
      </c>
    </row>
    <row r="433" spans="1:10" ht="25.5" x14ac:dyDescent="0.2">
      <c r="A433" s="26"/>
      <c r="B433" s="26"/>
      <c r="C433" s="26"/>
      <c r="D433" s="26"/>
      <c r="E433" s="26" t="s">
        <v>30</v>
      </c>
      <c r="F433" s="27">
        <v>2.0240250123416161</v>
      </c>
      <c r="G433" s="26" t="s">
        <v>31</v>
      </c>
      <c r="H433" s="27">
        <v>1.67</v>
      </c>
      <c r="I433" s="26" t="s">
        <v>32</v>
      </c>
      <c r="J433" s="27">
        <v>3.69</v>
      </c>
    </row>
    <row r="434" spans="1:10" x14ac:dyDescent="0.2">
      <c r="A434" s="26"/>
      <c r="B434" s="26"/>
      <c r="C434" s="26"/>
      <c r="D434" s="26"/>
      <c r="E434" s="26" t="s">
        <v>33</v>
      </c>
      <c r="F434" s="27">
        <v>11.83</v>
      </c>
      <c r="G434" s="26"/>
      <c r="H434" s="74" t="s">
        <v>34</v>
      </c>
      <c r="I434" s="74"/>
      <c r="J434" s="27">
        <v>52.94</v>
      </c>
    </row>
    <row r="435" spans="1:10" ht="0.9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ht="18" customHeight="1" x14ac:dyDescent="0.2">
      <c r="A436" s="2" t="s">
        <v>362</v>
      </c>
      <c r="B436" s="4" t="s">
        <v>10</v>
      </c>
      <c r="C436" s="2" t="s">
        <v>11</v>
      </c>
      <c r="D436" s="2" t="s">
        <v>12</v>
      </c>
      <c r="E436" s="75" t="s">
        <v>13</v>
      </c>
      <c r="F436" s="75"/>
      <c r="G436" s="3" t="s">
        <v>14</v>
      </c>
      <c r="H436" s="4" t="s">
        <v>15</v>
      </c>
      <c r="I436" s="4" t="s">
        <v>16</v>
      </c>
      <c r="J436" s="4" t="s">
        <v>17</v>
      </c>
    </row>
    <row r="437" spans="1:10" ht="36" customHeight="1" x14ac:dyDescent="0.2">
      <c r="A437" s="5" t="s">
        <v>18</v>
      </c>
      <c r="B437" s="7" t="s">
        <v>363</v>
      </c>
      <c r="C437" s="5" t="s">
        <v>26</v>
      </c>
      <c r="D437" s="5" t="s">
        <v>364</v>
      </c>
      <c r="E437" s="76" t="s">
        <v>128</v>
      </c>
      <c r="F437" s="76"/>
      <c r="G437" s="6" t="s">
        <v>106</v>
      </c>
      <c r="H437" s="9">
        <v>1</v>
      </c>
      <c r="I437" s="8">
        <v>27.77</v>
      </c>
      <c r="J437" s="8">
        <v>27.77</v>
      </c>
    </row>
    <row r="438" spans="1:10" ht="24" customHeight="1" x14ac:dyDescent="0.2">
      <c r="A438" s="11" t="s">
        <v>39</v>
      </c>
      <c r="B438" s="13" t="s">
        <v>195</v>
      </c>
      <c r="C438" s="11" t="s">
        <v>26</v>
      </c>
      <c r="D438" s="11" t="s">
        <v>196</v>
      </c>
      <c r="E438" s="77" t="s">
        <v>38</v>
      </c>
      <c r="F438" s="77"/>
      <c r="G438" s="12" t="s">
        <v>29</v>
      </c>
      <c r="H438" s="15">
        <v>0.115</v>
      </c>
      <c r="I438" s="14">
        <v>29.31</v>
      </c>
      <c r="J438" s="14">
        <v>3.37</v>
      </c>
    </row>
    <row r="439" spans="1:10" ht="24" customHeight="1" x14ac:dyDescent="0.2">
      <c r="A439" s="11" t="s">
        <v>39</v>
      </c>
      <c r="B439" s="13" t="s">
        <v>197</v>
      </c>
      <c r="C439" s="11" t="s">
        <v>26</v>
      </c>
      <c r="D439" s="11" t="s">
        <v>198</v>
      </c>
      <c r="E439" s="77" t="s">
        <v>38</v>
      </c>
      <c r="F439" s="77"/>
      <c r="G439" s="12" t="s">
        <v>29</v>
      </c>
      <c r="H439" s="15">
        <v>0.115</v>
      </c>
      <c r="I439" s="14">
        <v>33.74</v>
      </c>
      <c r="J439" s="14">
        <v>3.88</v>
      </c>
    </row>
    <row r="440" spans="1:10" ht="48" customHeight="1" x14ac:dyDescent="0.2">
      <c r="A440" s="16" t="s">
        <v>24</v>
      </c>
      <c r="B440" s="18" t="s">
        <v>365</v>
      </c>
      <c r="C440" s="16" t="s">
        <v>26</v>
      </c>
      <c r="D440" s="16" t="s">
        <v>366</v>
      </c>
      <c r="E440" s="73" t="s">
        <v>103</v>
      </c>
      <c r="F440" s="73"/>
      <c r="G440" s="17" t="s">
        <v>106</v>
      </c>
      <c r="H440" s="20">
        <v>1.19</v>
      </c>
      <c r="I440" s="19">
        <v>17.23</v>
      </c>
      <c r="J440" s="19">
        <v>20.5</v>
      </c>
    </row>
    <row r="441" spans="1:10" ht="24" customHeight="1" x14ac:dyDescent="0.2">
      <c r="A441" s="16" t="s">
        <v>24</v>
      </c>
      <c r="B441" s="18" t="s">
        <v>251</v>
      </c>
      <c r="C441" s="16" t="s">
        <v>26</v>
      </c>
      <c r="D441" s="16" t="s">
        <v>252</v>
      </c>
      <c r="E441" s="73" t="s">
        <v>103</v>
      </c>
      <c r="F441" s="73"/>
      <c r="G441" s="17" t="s">
        <v>23</v>
      </c>
      <c r="H441" s="20">
        <v>8.9999999999999993E-3</v>
      </c>
      <c r="I441" s="19">
        <v>2.84</v>
      </c>
      <c r="J441" s="19">
        <v>0.02</v>
      </c>
    </row>
    <row r="442" spans="1:10" ht="25.5" x14ac:dyDescent="0.2">
      <c r="A442" s="26"/>
      <c r="B442" s="26"/>
      <c r="C442" s="26"/>
      <c r="D442" s="26"/>
      <c r="E442" s="26" t="s">
        <v>30</v>
      </c>
      <c r="F442" s="27">
        <v>3.3514343700290712</v>
      </c>
      <c r="G442" s="26" t="s">
        <v>31</v>
      </c>
      <c r="H442" s="27">
        <v>2.76</v>
      </c>
      <c r="I442" s="26" t="s">
        <v>32</v>
      </c>
      <c r="J442" s="27">
        <v>6.11</v>
      </c>
    </row>
    <row r="443" spans="1:10" x14ac:dyDescent="0.2">
      <c r="A443" s="26"/>
      <c r="B443" s="26"/>
      <c r="C443" s="26"/>
      <c r="D443" s="26"/>
      <c r="E443" s="26" t="s">
        <v>33</v>
      </c>
      <c r="F443" s="27">
        <v>7.99</v>
      </c>
      <c r="G443" s="26"/>
      <c r="H443" s="74" t="s">
        <v>34</v>
      </c>
      <c r="I443" s="74"/>
      <c r="J443" s="27">
        <v>35.76</v>
      </c>
    </row>
    <row r="444" spans="1:10" ht="0.9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ht="18" customHeight="1" x14ac:dyDescent="0.2">
      <c r="A445" s="2" t="s">
        <v>367</v>
      </c>
      <c r="B445" s="4" t="s">
        <v>10</v>
      </c>
      <c r="C445" s="2" t="s">
        <v>11</v>
      </c>
      <c r="D445" s="2" t="s">
        <v>12</v>
      </c>
      <c r="E445" s="75" t="s">
        <v>13</v>
      </c>
      <c r="F445" s="75"/>
      <c r="G445" s="3" t="s">
        <v>14</v>
      </c>
      <c r="H445" s="4" t="s">
        <v>15</v>
      </c>
      <c r="I445" s="4" t="s">
        <v>16</v>
      </c>
      <c r="J445" s="4" t="s">
        <v>17</v>
      </c>
    </row>
    <row r="446" spans="1:10" ht="36" customHeight="1" x14ac:dyDescent="0.2">
      <c r="A446" s="5" t="s">
        <v>18</v>
      </c>
      <c r="B446" s="7" t="s">
        <v>297</v>
      </c>
      <c r="C446" s="5" t="s">
        <v>26</v>
      </c>
      <c r="D446" s="5" t="s">
        <v>298</v>
      </c>
      <c r="E446" s="76" t="s">
        <v>128</v>
      </c>
      <c r="F446" s="76"/>
      <c r="G446" s="6" t="s">
        <v>106</v>
      </c>
      <c r="H446" s="9">
        <v>1</v>
      </c>
      <c r="I446" s="8">
        <v>91.33</v>
      </c>
      <c r="J446" s="8">
        <v>91.33</v>
      </c>
    </row>
    <row r="447" spans="1:10" ht="36" customHeight="1" x14ac:dyDescent="0.2">
      <c r="A447" s="11" t="s">
        <v>39</v>
      </c>
      <c r="B447" s="13" t="s">
        <v>299</v>
      </c>
      <c r="C447" s="11" t="s">
        <v>26</v>
      </c>
      <c r="D447" s="11" t="s">
        <v>300</v>
      </c>
      <c r="E447" s="77" t="s">
        <v>128</v>
      </c>
      <c r="F447" s="77"/>
      <c r="G447" s="12" t="s">
        <v>23</v>
      </c>
      <c r="H447" s="15">
        <v>0.33329999999999999</v>
      </c>
      <c r="I447" s="14">
        <v>29.17</v>
      </c>
      <c r="J447" s="14">
        <v>9.7200000000000006</v>
      </c>
    </row>
    <row r="448" spans="1:10" ht="48" customHeight="1" x14ac:dyDescent="0.2">
      <c r="A448" s="11" t="s">
        <v>39</v>
      </c>
      <c r="B448" s="13" t="s">
        <v>301</v>
      </c>
      <c r="C448" s="11" t="s">
        <v>26</v>
      </c>
      <c r="D448" s="11" t="s">
        <v>302</v>
      </c>
      <c r="E448" s="77" t="s">
        <v>153</v>
      </c>
      <c r="F448" s="77"/>
      <c r="G448" s="12" t="s">
        <v>106</v>
      </c>
      <c r="H448" s="15">
        <v>2</v>
      </c>
      <c r="I448" s="14">
        <v>1.86</v>
      </c>
      <c r="J448" s="14">
        <v>3.72</v>
      </c>
    </row>
    <row r="449" spans="1:10" ht="24" customHeight="1" x14ac:dyDescent="0.2">
      <c r="A449" s="11" t="s">
        <v>39</v>
      </c>
      <c r="B449" s="13" t="s">
        <v>195</v>
      </c>
      <c r="C449" s="11" t="s">
        <v>26</v>
      </c>
      <c r="D449" s="11" t="s">
        <v>196</v>
      </c>
      <c r="E449" s="77" t="s">
        <v>38</v>
      </c>
      <c r="F449" s="77"/>
      <c r="G449" s="12" t="s">
        <v>29</v>
      </c>
      <c r="H449" s="15">
        <v>0.28210000000000002</v>
      </c>
      <c r="I449" s="14">
        <v>29.31</v>
      </c>
      <c r="J449" s="14">
        <v>8.26</v>
      </c>
    </row>
    <row r="450" spans="1:10" ht="24" customHeight="1" x14ac:dyDescent="0.2">
      <c r="A450" s="11" t="s">
        <v>39</v>
      </c>
      <c r="B450" s="13" t="s">
        <v>197</v>
      </c>
      <c r="C450" s="11" t="s">
        <v>26</v>
      </c>
      <c r="D450" s="11" t="s">
        <v>198</v>
      </c>
      <c r="E450" s="77" t="s">
        <v>38</v>
      </c>
      <c r="F450" s="77"/>
      <c r="G450" s="12" t="s">
        <v>29</v>
      </c>
      <c r="H450" s="15">
        <v>0.28210000000000002</v>
      </c>
      <c r="I450" s="14">
        <v>33.74</v>
      </c>
      <c r="J450" s="14">
        <v>9.51</v>
      </c>
    </row>
    <row r="451" spans="1:10" ht="36" customHeight="1" x14ac:dyDescent="0.2">
      <c r="A451" s="16" t="s">
        <v>24</v>
      </c>
      <c r="B451" s="18" t="s">
        <v>303</v>
      </c>
      <c r="C451" s="16" t="s">
        <v>26</v>
      </c>
      <c r="D451" s="16" t="s">
        <v>304</v>
      </c>
      <c r="E451" s="73" t="s">
        <v>103</v>
      </c>
      <c r="F451" s="73"/>
      <c r="G451" s="17" t="s">
        <v>106</v>
      </c>
      <c r="H451" s="20">
        <v>1.05</v>
      </c>
      <c r="I451" s="19">
        <v>57.26</v>
      </c>
      <c r="J451" s="19">
        <v>60.12</v>
      </c>
    </row>
    <row r="452" spans="1:10" ht="25.5" x14ac:dyDescent="0.2">
      <c r="A452" s="26"/>
      <c r="B452" s="26"/>
      <c r="C452" s="26"/>
      <c r="D452" s="26"/>
      <c r="E452" s="26" t="s">
        <v>30</v>
      </c>
      <c r="F452" s="27">
        <v>12.001535845537822</v>
      </c>
      <c r="G452" s="26" t="s">
        <v>31</v>
      </c>
      <c r="H452" s="27">
        <v>9.8800000000000008</v>
      </c>
      <c r="I452" s="26" t="s">
        <v>32</v>
      </c>
      <c r="J452" s="27">
        <v>21.880000000000003</v>
      </c>
    </row>
    <row r="453" spans="1:10" x14ac:dyDescent="0.2">
      <c r="A453" s="26"/>
      <c r="B453" s="26"/>
      <c r="C453" s="26"/>
      <c r="D453" s="26"/>
      <c r="E453" s="26" t="s">
        <v>33</v>
      </c>
      <c r="F453" s="27">
        <v>26.28</v>
      </c>
      <c r="G453" s="26"/>
      <c r="H453" s="74" t="s">
        <v>34</v>
      </c>
      <c r="I453" s="74"/>
      <c r="J453" s="27">
        <v>117.61</v>
      </c>
    </row>
    <row r="454" spans="1:10" ht="0.9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ht="18" customHeight="1" x14ac:dyDescent="0.2">
      <c r="A455" s="2" t="s">
        <v>368</v>
      </c>
      <c r="B455" s="4" t="s">
        <v>10</v>
      </c>
      <c r="C455" s="2" t="s">
        <v>11</v>
      </c>
      <c r="D455" s="2" t="s">
        <v>12</v>
      </c>
      <c r="E455" s="75" t="s">
        <v>13</v>
      </c>
      <c r="F455" s="75"/>
      <c r="G455" s="3" t="s">
        <v>14</v>
      </c>
      <c r="H455" s="4" t="s">
        <v>15</v>
      </c>
      <c r="I455" s="4" t="s">
        <v>16</v>
      </c>
      <c r="J455" s="4" t="s">
        <v>17</v>
      </c>
    </row>
    <row r="456" spans="1:10" ht="36" customHeight="1" x14ac:dyDescent="0.2">
      <c r="A456" s="5" t="s">
        <v>18</v>
      </c>
      <c r="B456" s="7" t="s">
        <v>273</v>
      </c>
      <c r="C456" s="5" t="s">
        <v>26</v>
      </c>
      <c r="D456" s="5" t="s">
        <v>274</v>
      </c>
      <c r="E456" s="76" t="s">
        <v>275</v>
      </c>
      <c r="F456" s="76"/>
      <c r="G456" s="6" t="s">
        <v>106</v>
      </c>
      <c r="H456" s="9">
        <v>1</v>
      </c>
      <c r="I456" s="8">
        <v>2.88</v>
      </c>
      <c r="J456" s="8">
        <v>2.88</v>
      </c>
    </row>
    <row r="457" spans="1:10" ht="24" customHeight="1" x14ac:dyDescent="0.2">
      <c r="A457" s="11" t="s">
        <v>39</v>
      </c>
      <c r="B457" s="13" t="s">
        <v>195</v>
      </c>
      <c r="C457" s="11" t="s">
        <v>26</v>
      </c>
      <c r="D457" s="11" t="s">
        <v>196</v>
      </c>
      <c r="E457" s="77" t="s">
        <v>38</v>
      </c>
      <c r="F457" s="77"/>
      <c r="G457" s="12" t="s">
        <v>29</v>
      </c>
      <c r="H457" s="15">
        <v>4.4999999999999997E-3</v>
      </c>
      <c r="I457" s="14">
        <v>29.31</v>
      </c>
      <c r="J457" s="14">
        <v>0.13</v>
      </c>
    </row>
    <row r="458" spans="1:10" ht="24" customHeight="1" x14ac:dyDescent="0.2">
      <c r="A458" s="11" t="s">
        <v>39</v>
      </c>
      <c r="B458" s="13" t="s">
        <v>197</v>
      </c>
      <c r="C458" s="11" t="s">
        <v>26</v>
      </c>
      <c r="D458" s="11" t="s">
        <v>198</v>
      </c>
      <c r="E458" s="77" t="s">
        <v>38</v>
      </c>
      <c r="F458" s="77"/>
      <c r="G458" s="12" t="s">
        <v>29</v>
      </c>
      <c r="H458" s="15">
        <v>4.4999999999999997E-3</v>
      </c>
      <c r="I458" s="14">
        <v>33.74</v>
      </c>
      <c r="J458" s="14">
        <v>0.15</v>
      </c>
    </row>
    <row r="459" spans="1:10" ht="24" customHeight="1" x14ac:dyDescent="0.2">
      <c r="A459" s="16" t="s">
        <v>24</v>
      </c>
      <c r="B459" s="18" t="s">
        <v>276</v>
      </c>
      <c r="C459" s="16" t="s">
        <v>26</v>
      </c>
      <c r="D459" s="16" t="s">
        <v>277</v>
      </c>
      <c r="E459" s="73" t="s">
        <v>103</v>
      </c>
      <c r="F459" s="73"/>
      <c r="G459" s="17" t="s">
        <v>106</v>
      </c>
      <c r="H459" s="20">
        <v>1.05</v>
      </c>
      <c r="I459" s="19">
        <v>2.48</v>
      </c>
      <c r="J459" s="19">
        <v>2.6</v>
      </c>
    </row>
    <row r="460" spans="1:10" ht="25.5" x14ac:dyDescent="0.2">
      <c r="A460" s="26"/>
      <c r="B460" s="26"/>
      <c r="C460" s="26"/>
      <c r="D460" s="26"/>
      <c r="E460" s="26" t="s">
        <v>30</v>
      </c>
      <c r="F460" s="27">
        <v>0.12067357797158686</v>
      </c>
      <c r="G460" s="26" t="s">
        <v>31</v>
      </c>
      <c r="H460" s="27">
        <v>0.1</v>
      </c>
      <c r="I460" s="26" t="s">
        <v>32</v>
      </c>
      <c r="J460" s="27">
        <v>0.22</v>
      </c>
    </row>
    <row r="461" spans="1:10" x14ac:dyDescent="0.2">
      <c r="A461" s="26"/>
      <c r="B461" s="26"/>
      <c r="C461" s="26"/>
      <c r="D461" s="26"/>
      <c r="E461" s="26" t="s">
        <v>33</v>
      </c>
      <c r="F461" s="27">
        <v>0.82</v>
      </c>
      <c r="G461" s="26"/>
      <c r="H461" s="74" t="s">
        <v>34</v>
      </c>
      <c r="I461" s="74"/>
      <c r="J461" s="27">
        <v>3.7</v>
      </c>
    </row>
    <row r="462" spans="1:10" ht="0.9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ht="18" customHeight="1" x14ac:dyDescent="0.2">
      <c r="A463" s="2" t="s">
        <v>369</v>
      </c>
      <c r="B463" s="4" t="s">
        <v>10</v>
      </c>
      <c r="C463" s="2" t="s">
        <v>11</v>
      </c>
      <c r="D463" s="2" t="s">
        <v>12</v>
      </c>
      <c r="E463" s="75" t="s">
        <v>13</v>
      </c>
      <c r="F463" s="75"/>
      <c r="G463" s="3" t="s">
        <v>14</v>
      </c>
      <c r="H463" s="4" t="s">
        <v>15</v>
      </c>
      <c r="I463" s="4" t="s">
        <v>16</v>
      </c>
      <c r="J463" s="4" t="s">
        <v>17</v>
      </c>
    </row>
    <row r="464" spans="1:10" ht="24" customHeight="1" x14ac:dyDescent="0.2">
      <c r="A464" s="5" t="s">
        <v>18</v>
      </c>
      <c r="B464" s="7" t="s">
        <v>314</v>
      </c>
      <c r="C464" s="5" t="s">
        <v>20</v>
      </c>
      <c r="D464" s="5" t="s">
        <v>315</v>
      </c>
      <c r="E464" s="76" t="s">
        <v>128</v>
      </c>
      <c r="F464" s="76"/>
      <c r="G464" s="6" t="s">
        <v>115</v>
      </c>
      <c r="H464" s="9">
        <v>1</v>
      </c>
      <c r="I464" s="8">
        <v>277.66000000000003</v>
      </c>
      <c r="J464" s="8">
        <v>277.66000000000003</v>
      </c>
    </row>
    <row r="465" spans="1:10" ht="24" customHeight="1" x14ac:dyDescent="0.2">
      <c r="A465" s="16" t="s">
        <v>24</v>
      </c>
      <c r="B465" s="18" t="s">
        <v>316</v>
      </c>
      <c r="C465" s="16" t="s">
        <v>20</v>
      </c>
      <c r="D465" s="16" t="s">
        <v>315</v>
      </c>
      <c r="E465" s="73" t="s">
        <v>103</v>
      </c>
      <c r="F465" s="73"/>
      <c r="G465" s="17" t="s">
        <v>115</v>
      </c>
      <c r="H465" s="20">
        <v>1</v>
      </c>
      <c r="I465" s="19">
        <v>272.51</v>
      </c>
      <c r="J465" s="19">
        <v>272.51</v>
      </c>
    </row>
    <row r="466" spans="1:10" ht="24" customHeight="1" x14ac:dyDescent="0.2">
      <c r="A466" s="16" t="s">
        <v>24</v>
      </c>
      <c r="B466" s="18" t="s">
        <v>131</v>
      </c>
      <c r="C466" s="16" t="s">
        <v>26</v>
      </c>
      <c r="D466" s="16" t="s">
        <v>132</v>
      </c>
      <c r="E466" s="73" t="s">
        <v>28</v>
      </c>
      <c r="F466" s="73"/>
      <c r="G466" s="17" t="s">
        <v>29</v>
      </c>
      <c r="H466" s="20">
        <v>0.1</v>
      </c>
      <c r="I466" s="19">
        <v>27.98</v>
      </c>
      <c r="J466" s="19">
        <v>2.79</v>
      </c>
    </row>
    <row r="467" spans="1:10" ht="24" customHeight="1" x14ac:dyDescent="0.2">
      <c r="A467" s="16" t="s">
        <v>24</v>
      </c>
      <c r="B467" s="18" t="s">
        <v>133</v>
      </c>
      <c r="C467" s="16" t="s">
        <v>26</v>
      </c>
      <c r="D467" s="16" t="s">
        <v>134</v>
      </c>
      <c r="E467" s="73" t="s">
        <v>28</v>
      </c>
      <c r="F467" s="73"/>
      <c r="G467" s="17" t="s">
        <v>29</v>
      </c>
      <c r="H467" s="20">
        <v>0.1</v>
      </c>
      <c r="I467" s="19">
        <v>23.68</v>
      </c>
      <c r="J467" s="19">
        <v>2.36</v>
      </c>
    </row>
    <row r="468" spans="1:10" ht="25.5" x14ac:dyDescent="0.2">
      <c r="A468" s="26"/>
      <c r="B468" s="26"/>
      <c r="C468" s="26"/>
      <c r="D468" s="26"/>
      <c r="E468" s="26" t="s">
        <v>30</v>
      </c>
      <c r="F468" s="27">
        <v>2.8248587999999999</v>
      </c>
      <c r="G468" s="26" t="s">
        <v>31</v>
      </c>
      <c r="H468" s="27">
        <v>2.33</v>
      </c>
      <c r="I468" s="26" t="s">
        <v>32</v>
      </c>
      <c r="J468" s="27">
        <v>5.15</v>
      </c>
    </row>
    <row r="469" spans="1:10" x14ac:dyDescent="0.2">
      <c r="A469" s="26"/>
      <c r="B469" s="26"/>
      <c r="C469" s="26"/>
      <c r="D469" s="26"/>
      <c r="E469" s="26" t="s">
        <v>33</v>
      </c>
      <c r="F469" s="27">
        <v>79.91</v>
      </c>
      <c r="G469" s="26"/>
      <c r="H469" s="74" t="s">
        <v>34</v>
      </c>
      <c r="I469" s="74"/>
      <c r="J469" s="27">
        <v>357.57</v>
      </c>
    </row>
    <row r="470" spans="1:10" ht="0.9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ht="18" customHeight="1" x14ac:dyDescent="0.2">
      <c r="A471" s="2" t="s">
        <v>370</v>
      </c>
      <c r="B471" s="4" t="s">
        <v>10</v>
      </c>
      <c r="C471" s="2" t="s">
        <v>11</v>
      </c>
      <c r="D471" s="2" t="s">
        <v>12</v>
      </c>
      <c r="E471" s="75" t="s">
        <v>13</v>
      </c>
      <c r="F471" s="75"/>
      <c r="G471" s="3" t="s">
        <v>14</v>
      </c>
      <c r="H471" s="4" t="s">
        <v>15</v>
      </c>
      <c r="I471" s="4" t="s">
        <v>16</v>
      </c>
      <c r="J471" s="4" t="s">
        <v>17</v>
      </c>
    </row>
    <row r="472" spans="1:10" ht="24" customHeight="1" x14ac:dyDescent="0.2">
      <c r="A472" s="5" t="s">
        <v>18</v>
      </c>
      <c r="B472" s="7" t="s">
        <v>371</v>
      </c>
      <c r="C472" s="5" t="s">
        <v>20</v>
      </c>
      <c r="D472" s="5" t="s">
        <v>372</v>
      </c>
      <c r="E472" s="76" t="s">
        <v>128</v>
      </c>
      <c r="F472" s="76"/>
      <c r="G472" s="6" t="s">
        <v>115</v>
      </c>
      <c r="H472" s="9">
        <v>1</v>
      </c>
      <c r="I472" s="8">
        <v>31771.45</v>
      </c>
      <c r="J472" s="8">
        <v>31771.45</v>
      </c>
    </row>
    <row r="473" spans="1:10" ht="24" customHeight="1" x14ac:dyDescent="0.2">
      <c r="A473" s="16" t="s">
        <v>24</v>
      </c>
      <c r="B473" s="18" t="s">
        <v>373</v>
      </c>
      <c r="C473" s="16" t="s">
        <v>20</v>
      </c>
      <c r="D473" s="16" t="s">
        <v>372</v>
      </c>
      <c r="E473" s="73" t="s">
        <v>103</v>
      </c>
      <c r="F473" s="73"/>
      <c r="G473" s="17" t="s">
        <v>115</v>
      </c>
      <c r="H473" s="20">
        <v>1</v>
      </c>
      <c r="I473" s="19">
        <v>31100.11</v>
      </c>
      <c r="J473" s="19">
        <v>31100.11</v>
      </c>
    </row>
    <row r="474" spans="1:10" ht="24" customHeight="1" x14ac:dyDescent="0.2">
      <c r="A474" s="16" t="s">
        <v>24</v>
      </c>
      <c r="B474" s="18" t="s">
        <v>25</v>
      </c>
      <c r="C474" s="16" t="s">
        <v>26</v>
      </c>
      <c r="D474" s="16" t="s">
        <v>27</v>
      </c>
      <c r="E474" s="73" t="s">
        <v>28</v>
      </c>
      <c r="F474" s="73"/>
      <c r="G474" s="17" t="s">
        <v>29</v>
      </c>
      <c r="H474" s="20">
        <v>2</v>
      </c>
      <c r="I474" s="19">
        <v>147.32</v>
      </c>
      <c r="J474" s="19">
        <v>294.64</v>
      </c>
    </row>
    <row r="475" spans="1:10" ht="24" customHeight="1" x14ac:dyDescent="0.2">
      <c r="A475" s="16" t="s">
        <v>24</v>
      </c>
      <c r="B475" s="18" t="s">
        <v>131</v>
      </c>
      <c r="C475" s="16" t="s">
        <v>26</v>
      </c>
      <c r="D475" s="16" t="s">
        <v>132</v>
      </c>
      <c r="E475" s="73" t="s">
        <v>28</v>
      </c>
      <c r="F475" s="73"/>
      <c r="G475" s="17" t="s">
        <v>29</v>
      </c>
      <c r="H475" s="20">
        <v>5</v>
      </c>
      <c r="I475" s="19">
        <v>27.98</v>
      </c>
      <c r="J475" s="19">
        <v>139.9</v>
      </c>
    </row>
    <row r="476" spans="1:10" ht="24" customHeight="1" x14ac:dyDescent="0.2">
      <c r="A476" s="16" t="s">
        <v>24</v>
      </c>
      <c r="B476" s="18" t="s">
        <v>133</v>
      </c>
      <c r="C476" s="16" t="s">
        <v>26</v>
      </c>
      <c r="D476" s="16" t="s">
        <v>134</v>
      </c>
      <c r="E476" s="73" t="s">
        <v>28</v>
      </c>
      <c r="F476" s="73"/>
      <c r="G476" s="17" t="s">
        <v>29</v>
      </c>
      <c r="H476" s="20">
        <v>10</v>
      </c>
      <c r="I476" s="19">
        <v>23.68</v>
      </c>
      <c r="J476" s="19">
        <v>236.8</v>
      </c>
    </row>
    <row r="477" spans="1:10" ht="25.5" x14ac:dyDescent="0.2">
      <c r="A477" s="26"/>
      <c r="B477" s="26"/>
      <c r="C477" s="26"/>
      <c r="D477" s="26"/>
      <c r="E477" s="26" t="s">
        <v>30</v>
      </c>
      <c r="F477" s="27">
        <v>368.2409083</v>
      </c>
      <c r="G477" s="26" t="s">
        <v>31</v>
      </c>
      <c r="H477" s="27">
        <v>303.10000000000002</v>
      </c>
      <c r="I477" s="26" t="s">
        <v>32</v>
      </c>
      <c r="J477" s="27">
        <v>671.34</v>
      </c>
    </row>
    <row r="478" spans="1:10" x14ac:dyDescent="0.2">
      <c r="A478" s="26"/>
      <c r="B478" s="26"/>
      <c r="C478" s="26"/>
      <c r="D478" s="26"/>
      <c r="E478" s="26" t="s">
        <v>33</v>
      </c>
      <c r="F478" s="27">
        <v>9143.82</v>
      </c>
      <c r="G478" s="26"/>
      <c r="H478" s="74" t="s">
        <v>34</v>
      </c>
      <c r="I478" s="74"/>
      <c r="J478" s="27">
        <v>40915.269999999997</v>
      </c>
    </row>
    <row r="479" spans="1:10" ht="0.9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ht="18" customHeight="1" x14ac:dyDescent="0.2">
      <c r="A480" s="2" t="s">
        <v>374</v>
      </c>
      <c r="B480" s="4" t="s">
        <v>10</v>
      </c>
      <c r="C480" s="2" t="s">
        <v>11</v>
      </c>
      <c r="D480" s="2" t="s">
        <v>12</v>
      </c>
      <c r="E480" s="75" t="s">
        <v>13</v>
      </c>
      <c r="F480" s="75"/>
      <c r="G480" s="3" t="s">
        <v>14</v>
      </c>
      <c r="H480" s="4" t="s">
        <v>15</v>
      </c>
      <c r="I480" s="4" t="s">
        <v>16</v>
      </c>
      <c r="J480" s="4" t="s">
        <v>17</v>
      </c>
    </row>
    <row r="481" spans="1:10" ht="36" customHeight="1" x14ac:dyDescent="0.2">
      <c r="A481" s="5" t="s">
        <v>18</v>
      </c>
      <c r="B481" s="7" t="s">
        <v>322</v>
      </c>
      <c r="C481" s="5" t="s">
        <v>26</v>
      </c>
      <c r="D481" s="5" t="s">
        <v>323</v>
      </c>
      <c r="E481" s="76" t="s">
        <v>128</v>
      </c>
      <c r="F481" s="76"/>
      <c r="G481" s="6" t="s">
        <v>106</v>
      </c>
      <c r="H481" s="9">
        <v>1</v>
      </c>
      <c r="I481" s="8">
        <v>11.63</v>
      </c>
      <c r="J481" s="8">
        <v>11.63</v>
      </c>
    </row>
    <row r="482" spans="1:10" ht="24" customHeight="1" x14ac:dyDescent="0.2">
      <c r="A482" s="11" t="s">
        <v>39</v>
      </c>
      <c r="B482" s="13" t="s">
        <v>195</v>
      </c>
      <c r="C482" s="11" t="s">
        <v>26</v>
      </c>
      <c r="D482" s="11" t="s">
        <v>196</v>
      </c>
      <c r="E482" s="77" t="s">
        <v>38</v>
      </c>
      <c r="F482" s="77"/>
      <c r="G482" s="12" t="s">
        <v>29</v>
      </c>
      <c r="H482" s="15">
        <v>5.1999999999999998E-2</v>
      </c>
      <c r="I482" s="14">
        <v>29.31</v>
      </c>
      <c r="J482" s="14">
        <v>1.52</v>
      </c>
    </row>
    <row r="483" spans="1:10" ht="24" customHeight="1" x14ac:dyDescent="0.2">
      <c r="A483" s="11" t="s">
        <v>39</v>
      </c>
      <c r="B483" s="13" t="s">
        <v>197</v>
      </c>
      <c r="C483" s="11" t="s">
        <v>26</v>
      </c>
      <c r="D483" s="11" t="s">
        <v>198</v>
      </c>
      <c r="E483" s="77" t="s">
        <v>38</v>
      </c>
      <c r="F483" s="77"/>
      <c r="G483" s="12" t="s">
        <v>29</v>
      </c>
      <c r="H483" s="15">
        <v>5.1999999999999998E-2</v>
      </c>
      <c r="I483" s="14">
        <v>33.74</v>
      </c>
      <c r="J483" s="14">
        <v>1.75</v>
      </c>
    </row>
    <row r="484" spans="1:10" ht="48" customHeight="1" x14ac:dyDescent="0.2">
      <c r="A484" s="16" t="s">
        <v>24</v>
      </c>
      <c r="B484" s="18" t="s">
        <v>324</v>
      </c>
      <c r="C484" s="16" t="s">
        <v>26</v>
      </c>
      <c r="D484" s="16" t="s">
        <v>325</v>
      </c>
      <c r="E484" s="73" t="s">
        <v>103</v>
      </c>
      <c r="F484" s="73"/>
      <c r="G484" s="17" t="s">
        <v>106</v>
      </c>
      <c r="H484" s="20">
        <v>1.19</v>
      </c>
      <c r="I484" s="19">
        <v>7.01</v>
      </c>
      <c r="J484" s="19">
        <v>8.34</v>
      </c>
    </row>
    <row r="485" spans="1:10" ht="24" customHeight="1" x14ac:dyDescent="0.2">
      <c r="A485" s="16" t="s">
        <v>24</v>
      </c>
      <c r="B485" s="18" t="s">
        <v>251</v>
      </c>
      <c r="C485" s="16" t="s">
        <v>26</v>
      </c>
      <c r="D485" s="16" t="s">
        <v>252</v>
      </c>
      <c r="E485" s="73" t="s">
        <v>103</v>
      </c>
      <c r="F485" s="73"/>
      <c r="G485" s="17" t="s">
        <v>23</v>
      </c>
      <c r="H485" s="20">
        <v>8.9999999999999993E-3</v>
      </c>
      <c r="I485" s="19">
        <v>2.84</v>
      </c>
      <c r="J485" s="19">
        <v>0.02</v>
      </c>
    </row>
    <row r="486" spans="1:10" ht="25.5" x14ac:dyDescent="0.2">
      <c r="A486" s="26"/>
      <c r="B486" s="26"/>
      <c r="C486" s="26"/>
      <c r="D486" s="26"/>
      <c r="E486" s="26" t="s">
        <v>30</v>
      </c>
      <c r="F486" s="27">
        <v>1.5084197246448356</v>
      </c>
      <c r="G486" s="26" t="s">
        <v>31</v>
      </c>
      <c r="H486" s="27">
        <v>1.24</v>
      </c>
      <c r="I486" s="26" t="s">
        <v>32</v>
      </c>
      <c r="J486" s="27">
        <v>2.75</v>
      </c>
    </row>
    <row r="487" spans="1:10" x14ac:dyDescent="0.2">
      <c r="A487" s="26"/>
      <c r="B487" s="26"/>
      <c r="C487" s="26"/>
      <c r="D487" s="26"/>
      <c r="E487" s="26" t="s">
        <v>33</v>
      </c>
      <c r="F487" s="27">
        <v>3.34</v>
      </c>
      <c r="G487" s="26"/>
      <c r="H487" s="74" t="s">
        <v>34</v>
      </c>
      <c r="I487" s="74"/>
      <c r="J487" s="27">
        <v>14.97</v>
      </c>
    </row>
    <row r="488" spans="1:10" ht="0.9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ht="18" customHeight="1" x14ac:dyDescent="0.2">
      <c r="A489" s="2" t="s">
        <v>375</v>
      </c>
      <c r="B489" s="4" t="s">
        <v>10</v>
      </c>
      <c r="C489" s="2" t="s">
        <v>11</v>
      </c>
      <c r="D489" s="2" t="s">
        <v>12</v>
      </c>
      <c r="E489" s="75" t="s">
        <v>13</v>
      </c>
      <c r="F489" s="75"/>
      <c r="G489" s="3" t="s">
        <v>14</v>
      </c>
      <c r="H489" s="4" t="s">
        <v>15</v>
      </c>
      <c r="I489" s="4" t="s">
        <v>16</v>
      </c>
      <c r="J489" s="4" t="s">
        <v>17</v>
      </c>
    </row>
    <row r="490" spans="1:10" ht="36" customHeight="1" x14ac:dyDescent="0.2">
      <c r="A490" s="5" t="s">
        <v>18</v>
      </c>
      <c r="B490" s="7" t="s">
        <v>327</v>
      </c>
      <c r="C490" s="5" t="s">
        <v>26</v>
      </c>
      <c r="D490" s="5" t="s">
        <v>328</v>
      </c>
      <c r="E490" s="76" t="s">
        <v>128</v>
      </c>
      <c r="F490" s="76"/>
      <c r="G490" s="6" t="s">
        <v>106</v>
      </c>
      <c r="H490" s="9">
        <v>1</v>
      </c>
      <c r="I490" s="8">
        <v>10.46</v>
      </c>
      <c r="J490" s="8">
        <v>10.46</v>
      </c>
    </row>
    <row r="491" spans="1:10" ht="24" customHeight="1" x14ac:dyDescent="0.2">
      <c r="A491" s="11" t="s">
        <v>39</v>
      </c>
      <c r="B491" s="13" t="s">
        <v>195</v>
      </c>
      <c r="C491" s="11" t="s">
        <v>26</v>
      </c>
      <c r="D491" s="11" t="s">
        <v>196</v>
      </c>
      <c r="E491" s="77" t="s">
        <v>38</v>
      </c>
      <c r="F491" s="77"/>
      <c r="G491" s="12" t="s">
        <v>29</v>
      </c>
      <c r="H491" s="15">
        <v>5.1999999999999998E-2</v>
      </c>
      <c r="I491" s="14">
        <v>29.31</v>
      </c>
      <c r="J491" s="14">
        <v>1.52</v>
      </c>
    </row>
    <row r="492" spans="1:10" ht="24" customHeight="1" x14ac:dyDescent="0.2">
      <c r="A492" s="11" t="s">
        <v>39</v>
      </c>
      <c r="B492" s="13" t="s">
        <v>197</v>
      </c>
      <c r="C492" s="11" t="s">
        <v>26</v>
      </c>
      <c r="D492" s="11" t="s">
        <v>198</v>
      </c>
      <c r="E492" s="77" t="s">
        <v>38</v>
      </c>
      <c r="F492" s="77"/>
      <c r="G492" s="12" t="s">
        <v>29</v>
      </c>
      <c r="H492" s="15">
        <v>5.1999999999999998E-2</v>
      </c>
      <c r="I492" s="14">
        <v>33.74</v>
      </c>
      <c r="J492" s="14">
        <v>1.75</v>
      </c>
    </row>
    <row r="493" spans="1:10" ht="36" customHeight="1" x14ac:dyDescent="0.2">
      <c r="A493" s="16" t="s">
        <v>24</v>
      </c>
      <c r="B493" s="18" t="s">
        <v>329</v>
      </c>
      <c r="C493" s="16" t="s">
        <v>26</v>
      </c>
      <c r="D493" s="16" t="s">
        <v>330</v>
      </c>
      <c r="E493" s="73" t="s">
        <v>103</v>
      </c>
      <c r="F493" s="73"/>
      <c r="G493" s="17" t="s">
        <v>106</v>
      </c>
      <c r="H493" s="20">
        <v>1.19</v>
      </c>
      <c r="I493" s="19">
        <v>6.03</v>
      </c>
      <c r="J493" s="19">
        <v>7.17</v>
      </c>
    </row>
    <row r="494" spans="1:10" ht="24" customHeight="1" x14ac:dyDescent="0.2">
      <c r="A494" s="16" t="s">
        <v>24</v>
      </c>
      <c r="B494" s="18" t="s">
        <v>251</v>
      </c>
      <c r="C494" s="16" t="s">
        <v>26</v>
      </c>
      <c r="D494" s="16" t="s">
        <v>252</v>
      </c>
      <c r="E494" s="73" t="s">
        <v>103</v>
      </c>
      <c r="F494" s="73"/>
      <c r="G494" s="17" t="s">
        <v>23</v>
      </c>
      <c r="H494" s="20">
        <v>8.9999999999999993E-3</v>
      </c>
      <c r="I494" s="19">
        <v>2.84</v>
      </c>
      <c r="J494" s="19">
        <v>0.02</v>
      </c>
    </row>
    <row r="495" spans="1:10" ht="25.5" x14ac:dyDescent="0.2">
      <c r="A495" s="26"/>
      <c r="B495" s="26"/>
      <c r="C495" s="26"/>
      <c r="D495" s="26"/>
      <c r="E495" s="26" t="s">
        <v>30</v>
      </c>
      <c r="F495" s="27">
        <v>1.5084197246448356</v>
      </c>
      <c r="G495" s="26" t="s">
        <v>31</v>
      </c>
      <c r="H495" s="27">
        <v>1.24</v>
      </c>
      <c r="I495" s="26" t="s">
        <v>32</v>
      </c>
      <c r="J495" s="27">
        <v>2.75</v>
      </c>
    </row>
    <row r="496" spans="1:10" x14ac:dyDescent="0.2">
      <c r="A496" s="26"/>
      <c r="B496" s="26"/>
      <c r="C496" s="26"/>
      <c r="D496" s="26"/>
      <c r="E496" s="26" t="s">
        <v>33</v>
      </c>
      <c r="F496" s="27">
        <v>3.01</v>
      </c>
      <c r="G496" s="26"/>
      <c r="H496" s="74" t="s">
        <v>34</v>
      </c>
      <c r="I496" s="74"/>
      <c r="J496" s="27">
        <v>13.47</v>
      </c>
    </row>
    <row r="497" spans="1:10" ht="0.9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ht="18" customHeight="1" x14ac:dyDescent="0.2">
      <c r="A498" s="2" t="s">
        <v>376</v>
      </c>
      <c r="B498" s="4" t="s">
        <v>10</v>
      </c>
      <c r="C498" s="2" t="s">
        <v>11</v>
      </c>
      <c r="D498" s="2" t="s">
        <v>12</v>
      </c>
      <c r="E498" s="75" t="s">
        <v>13</v>
      </c>
      <c r="F498" s="75"/>
      <c r="G498" s="3" t="s">
        <v>14</v>
      </c>
      <c r="H498" s="4" t="s">
        <v>15</v>
      </c>
      <c r="I498" s="4" t="s">
        <v>16</v>
      </c>
      <c r="J498" s="4" t="s">
        <v>17</v>
      </c>
    </row>
    <row r="499" spans="1:10" ht="24" customHeight="1" x14ac:dyDescent="0.2">
      <c r="A499" s="5" t="s">
        <v>18</v>
      </c>
      <c r="B499" s="7" t="s">
        <v>377</v>
      </c>
      <c r="C499" s="5" t="s">
        <v>20</v>
      </c>
      <c r="D499" s="5" t="s">
        <v>378</v>
      </c>
      <c r="E499" s="76" t="s">
        <v>128</v>
      </c>
      <c r="F499" s="76"/>
      <c r="G499" s="6" t="s">
        <v>115</v>
      </c>
      <c r="H499" s="9">
        <v>1</v>
      </c>
      <c r="I499" s="8">
        <v>2948.93</v>
      </c>
      <c r="J499" s="8">
        <v>2948.93</v>
      </c>
    </row>
    <row r="500" spans="1:10" ht="24" customHeight="1" x14ac:dyDescent="0.2">
      <c r="A500" s="16" t="s">
        <v>24</v>
      </c>
      <c r="B500" s="18" t="s">
        <v>379</v>
      </c>
      <c r="C500" s="16" t="s">
        <v>20</v>
      </c>
      <c r="D500" s="16" t="s">
        <v>378</v>
      </c>
      <c r="E500" s="73" t="s">
        <v>103</v>
      </c>
      <c r="F500" s="73"/>
      <c r="G500" s="17" t="s">
        <v>115</v>
      </c>
      <c r="H500" s="20">
        <v>1</v>
      </c>
      <c r="I500" s="19">
        <v>408.93</v>
      </c>
      <c r="J500" s="19">
        <v>408.93</v>
      </c>
    </row>
    <row r="501" spans="1:10" ht="24" customHeight="1" x14ac:dyDescent="0.2">
      <c r="A501" s="16" t="s">
        <v>24</v>
      </c>
      <c r="B501" s="18" t="s">
        <v>131</v>
      </c>
      <c r="C501" s="16" t="s">
        <v>26</v>
      </c>
      <c r="D501" s="16" t="s">
        <v>132</v>
      </c>
      <c r="E501" s="73" t="s">
        <v>28</v>
      </c>
      <c r="F501" s="73"/>
      <c r="G501" s="17" t="s">
        <v>29</v>
      </c>
      <c r="H501" s="20">
        <v>40</v>
      </c>
      <c r="I501" s="19">
        <v>27.98</v>
      </c>
      <c r="J501" s="19">
        <v>1119.2</v>
      </c>
    </row>
    <row r="502" spans="1:10" ht="24" customHeight="1" x14ac:dyDescent="0.2">
      <c r="A502" s="16" t="s">
        <v>24</v>
      </c>
      <c r="B502" s="18" t="s">
        <v>133</v>
      </c>
      <c r="C502" s="16" t="s">
        <v>26</v>
      </c>
      <c r="D502" s="16" t="s">
        <v>134</v>
      </c>
      <c r="E502" s="73" t="s">
        <v>28</v>
      </c>
      <c r="F502" s="73"/>
      <c r="G502" s="17" t="s">
        <v>29</v>
      </c>
      <c r="H502" s="20">
        <v>60</v>
      </c>
      <c r="I502" s="19">
        <v>23.68</v>
      </c>
      <c r="J502" s="19">
        <v>1420.8</v>
      </c>
    </row>
    <row r="503" spans="1:10" ht="25.5" x14ac:dyDescent="0.2">
      <c r="A503" s="26"/>
      <c r="B503" s="26"/>
      <c r="C503" s="26"/>
      <c r="D503" s="26"/>
      <c r="E503" s="26" t="s">
        <v>30</v>
      </c>
      <c r="F503" s="27">
        <v>1393.2313093</v>
      </c>
      <c r="G503" s="26" t="s">
        <v>31</v>
      </c>
      <c r="H503" s="27">
        <v>1146.77</v>
      </c>
      <c r="I503" s="26" t="s">
        <v>32</v>
      </c>
      <c r="J503" s="27">
        <v>2540</v>
      </c>
    </row>
    <row r="504" spans="1:10" x14ac:dyDescent="0.2">
      <c r="A504" s="26"/>
      <c r="B504" s="26"/>
      <c r="C504" s="26"/>
      <c r="D504" s="26"/>
      <c r="E504" s="26" t="s">
        <v>33</v>
      </c>
      <c r="F504" s="27">
        <v>848.7</v>
      </c>
      <c r="G504" s="26"/>
      <c r="H504" s="74" t="s">
        <v>34</v>
      </c>
      <c r="I504" s="74"/>
      <c r="J504" s="27">
        <v>3797.63</v>
      </c>
    </row>
    <row r="505" spans="1:10" ht="0.9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ht="18" customHeight="1" x14ac:dyDescent="0.2">
      <c r="A506" s="2" t="s">
        <v>380</v>
      </c>
      <c r="B506" s="4" t="s">
        <v>10</v>
      </c>
      <c r="C506" s="2" t="s">
        <v>11</v>
      </c>
      <c r="D506" s="2" t="s">
        <v>12</v>
      </c>
      <c r="E506" s="75" t="s">
        <v>13</v>
      </c>
      <c r="F506" s="75"/>
      <c r="G506" s="3" t="s">
        <v>14</v>
      </c>
      <c r="H506" s="4" t="s">
        <v>15</v>
      </c>
      <c r="I506" s="4" t="s">
        <v>16</v>
      </c>
      <c r="J506" s="4" t="s">
        <v>17</v>
      </c>
    </row>
    <row r="507" spans="1:10" ht="24" customHeight="1" x14ac:dyDescent="0.2">
      <c r="A507" s="5" t="s">
        <v>18</v>
      </c>
      <c r="B507" s="7" t="s">
        <v>345</v>
      </c>
      <c r="C507" s="5" t="s">
        <v>26</v>
      </c>
      <c r="D507" s="5" t="s">
        <v>346</v>
      </c>
      <c r="E507" s="76" t="s">
        <v>128</v>
      </c>
      <c r="F507" s="76"/>
      <c r="G507" s="6" t="s">
        <v>106</v>
      </c>
      <c r="H507" s="9">
        <v>1</v>
      </c>
      <c r="I507" s="8">
        <v>36.869999999999997</v>
      </c>
      <c r="J507" s="8">
        <v>36.869999999999997</v>
      </c>
    </row>
    <row r="508" spans="1:10" ht="24" customHeight="1" x14ac:dyDescent="0.2">
      <c r="A508" s="11" t="s">
        <v>39</v>
      </c>
      <c r="B508" s="13" t="s">
        <v>347</v>
      </c>
      <c r="C508" s="11" t="s">
        <v>26</v>
      </c>
      <c r="D508" s="11" t="s">
        <v>348</v>
      </c>
      <c r="E508" s="77" t="s">
        <v>128</v>
      </c>
      <c r="F508" s="77"/>
      <c r="G508" s="12" t="s">
        <v>23</v>
      </c>
      <c r="H508" s="15">
        <v>0.5</v>
      </c>
      <c r="I508" s="14">
        <v>28.39</v>
      </c>
      <c r="J508" s="14">
        <v>14.19</v>
      </c>
    </row>
    <row r="509" spans="1:10" ht="24" customHeight="1" x14ac:dyDescent="0.2">
      <c r="A509" s="11" t="s">
        <v>39</v>
      </c>
      <c r="B509" s="13" t="s">
        <v>195</v>
      </c>
      <c r="C509" s="11" t="s">
        <v>26</v>
      </c>
      <c r="D509" s="11" t="s">
        <v>196</v>
      </c>
      <c r="E509" s="77" t="s">
        <v>38</v>
      </c>
      <c r="F509" s="77"/>
      <c r="G509" s="12" t="s">
        <v>29</v>
      </c>
      <c r="H509" s="15">
        <v>9.5699999999999993E-2</v>
      </c>
      <c r="I509" s="14">
        <v>29.31</v>
      </c>
      <c r="J509" s="14">
        <v>2.8</v>
      </c>
    </row>
    <row r="510" spans="1:10" ht="24" customHeight="1" x14ac:dyDescent="0.2">
      <c r="A510" s="11" t="s">
        <v>39</v>
      </c>
      <c r="B510" s="13" t="s">
        <v>197</v>
      </c>
      <c r="C510" s="11" t="s">
        <v>26</v>
      </c>
      <c r="D510" s="11" t="s">
        <v>198</v>
      </c>
      <c r="E510" s="77" t="s">
        <v>38</v>
      </c>
      <c r="F510" s="77"/>
      <c r="G510" s="12" t="s">
        <v>29</v>
      </c>
      <c r="H510" s="15">
        <v>9.5699999999999993E-2</v>
      </c>
      <c r="I510" s="14">
        <v>33.74</v>
      </c>
      <c r="J510" s="14">
        <v>3.22</v>
      </c>
    </row>
    <row r="511" spans="1:10" ht="24" customHeight="1" x14ac:dyDescent="0.2">
      <c r="A511" s="16" t="s">
        <v>24</v>
      </c>
      <c r="B511" s="18" t="s">
        <v>349</v>
      </c>
      <c r="C511" s="16" t="s">
        <v>26</v>
      </c>
      <c r="D511" s="16" t="s">
        <v>350</v>
      </c>
      <c r="E511" s="73" t="s">
        <v>103</v>
      </c>
      <c r="F511" s="73"/>
      <c r="G511" s="17" t="s">
        <v>106</v>
      </c>
      <c r="H511" s="20">
        <v>1.05</v>
      </c>
      <c r="I511" s="19">
        <v>15.87</v>
      </c>
      <c r="J511" s="19">
        <v>16.66</v>
      </c>
    </row>
    <row r="512" spans="1:10" ht="25.5" x14ac:dyDescent="0.2">
      <c r="A512" s="26"/>
      <c r="B512" s="26"/>
      <c r="C512" s="26"/>
      <c r="D512" s="26"/>
      <c r="E512" s="26" t="s">
        <v>30</v>
      </c>
      <c r="F512" s="27">
        <v>7.399484394712303</v>
      </c>
      <c r="G512" s="26" t="s">
        <v>31</v>
      </c>
      <c r="H512" s="27">
        <v>6.09</v>
      </c>
      <c r="I512" s="26" t="s">
        <v>32</v>
      </c>
      <c r="J512" s="27">
        <v>13.49</v>
      </c>
    </row>
    <row r="513" spans="1:10" x14ac:dyDescent="0.2">
      <c r="A513" s="26"/>
      <c r="B513" s="26"/>
      <c r="C513" s="26"/>
      <c r="D513" s="26"/>
      <c r="E513" s="26" t="s">
        <v>33</v>
      </c>
      <c r="F513" s="27">
        <v>10.61</v>
      </c>
      <c r="G513" s="26"/>
      <c r="H513" s="74" t="s">
        <v>34</v>
      </c>
      <c r="I513" s="74"/>
      <c r="J513" s="27">
        <v>47.48</v>
      </c>
    </row>
    <row r="514" spans="1:10" ht="0.9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ht="18" customHeight="1" x14ac:dyDescent="0.2">
      <c r="A515" s="2" t="s">
        <v>381</v>
      </c>
      <c r="B515" s="4" t="s">
        <v>10</v>
      </c>
      <c r="C515" s="2" t="s">
        <v>11</v>
      </c>
      <c r="D515" s="2" t="s">
        <v>12</v>
      </c>
      <c r="E515" s="75" t="s">
        <v>13</v>
      </c>
      <c r="F515" s="75"/>
      <c r="G515" s="3" t="s">
        <v>14</v>
      </c>
      <c r="H515" s="4" t="s">
        <v>15</v>
      </c>
      <c r="I515" s="4" t="s">
        <v>16</v>
      </c>
      <c r="J515" s="4" t="s">
        <v>17</v>
      </c>
    </row>
    <row r="516" spans="1:10" ht="24" customHeight="1" x14ac:dyDescent="0.2">
      <c r="A516" s="5" t="s">
        <v>18</v>
      </c>
      <c r="B516" s="7" t="s">
        <v>352</v>
      </c>
      <c r="C516" s="5" t="s">
        <v>20</v>
      </c>
      <c r="D516" s="5" t="s">
        <v>353</v>
      </c>
      <c r="E516" s="76" t="s">
        <v>128</v>
      </c>
      <c r="F516" s="76"/>
      <c r="G516" s="6" t="s">
        <v>115</v>
      </c>
      <c r="H516" s="9">
        <v>1</v>
      </c>
      <c r="I516" s="8">
        <v>1691.18</v>
      </c>
      <c r="J516" s="8">
        <v>1691.18</v>
      </c>
    </row>
    <row r="517" spans="1:10" ht="24" customHeight="1" x14ac:dyDescent="0.2">
      <c r="A517" s="16" t="s">
        <v>24</v>
      </c>
      <c r="B517" s="18" t="s">
        <v>354</v>
      </c>
      <c r="C517" s="16" t="s">
        <v>20</v>
      </c>
      <c r="D517" s="16" t="s">
        <v>353</v>
      </c>
      <c r="E517" s="73" t="s">
        <v>103</v>
      </c>
      <c r="F517" s="73"/>
      <c r="G517" s="17" t="s">
        <v>115</v>
      </c>
      <c r="H517" s="20">
        <v>1</v>
      </c>
      <c r="I517" s="19">
        <v>1674.14</v>
      </c>
      <c r="J517" s="19">
        <v>1674.14</v>
      </c>
    </row>
    <row r="518" spans="1:10" ht="24" customHeight="1" x14ac:dyDescent="0.2">
      <c r="A518" s="16" t="s">
        <v>24</v>
      </c>
      <c r="B518" s="18" t="s">
        <v>131</v>
      </c>
      <c r="C518" s="16" t="s">
        <v>26</v>
      </c>
      <c r="D518" s="16" t="s">
        <v>132</v>
      </c>
      <c r="E518" s="73" t="s">
        <v>28</v>
      </c>
      <c r="F518" s="73"/>
      <c r="G518" s="17" t="s">
        <v>29</v>
      </c>
      <c r="H518" s="20">
        <v>0.33</v>
      </c>
      <c r="I518" s="19">
        <v>27.98</v>
      </c>
      <c r="J518" s="19">
        <v>9.23</v>
      </c>
    </row>
    <row r="519" spans="1:10" ht="24" customHeight="1" x14ac:dyDescent="0.2">
      <c r="A519" s="16" t="s">
        <v>24</v>
      </c>
      <c r="B519" s="18" t="s">
        <v>133</v>
      </c>
      <c r="C519" s="16" t="s">
        <v>26</v>
      </c>
      <c r="D519" s="16" t="s">
        <v>134</v>
      </c>
      <c r="E519" s="73" t="s">
        <v>28</v>
      </c>
      <c r="F519" s="73"/>
      <c r="G519" s="17" t="s">
        <v>29</v>
      </c>
      <c r="H519" s="20">
        <v>0.33</v>
      </c>
      <c r="I519" s="19">
        <v>23.68</v>
      </c>
      <c r="J519" s="19">
        <v>7.81</v>
      </c>
    </row>
    <row r="520" spans="1:10" ht="25.5" x14ac:dyDescent="0.2">
      <c r="A520" s="26"/>
      <c r="B520" s="26"/>
      <c r="C520" s="26"/>
      <c r="D520" s="26"/>
      <c r="E520" s="26" t="s">
        <v>30</v>
      </c>
      <c r="F520" s="27">
        <v>9.3467170999999993</v>
      </c>
      <c r="G520" s="26" t="s">
        <v>31</v>
      </c>
      <c r="H520" s="27">
        <v>7.69</v>
      </c>
      <c r="I520" s="26" t="s">
        <v>32</v>
      </c>
      <c r="J520" s="27">
        <v>17.04</v>
      </c>
    </row>
    <row r="521" spans="1:10" x14ac:dyDescent="0.2">
      <c r="A521" s="26"/>
      <c r="B521" s="26"/>
      <c r="C521" s="26"/>
      <c r="D521" s="26"/>
      <c r="E521" s="26" t="s">
        <v>33</v>
      </c>
      <c r="F521" s="27">
        <v>486.72</v>
      </c>
      <c r="G521" s="26"/>
      <c r="H521" s="74" t="s">
        <v>34</v>
      </c>
      <c r="I521" s="74"/>
      <c r="J521" s="27">
        <v>2177.9</v>
      </c>
    </row>
    <row r="522" spans="1:10" ht="0.9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ht="18" customHeight="1" x14ac:dyDescent="0.2">
      <c r="A523" s="2" t="s">
        <v>382</v>
      </c>
      <c r="B523" s="4" t="s">
        <v>10</v>
      </c>
      <c r="C523" s="2" t="s">
        <v>11</v>
      </c>
      <c r="D523" s="2" t="s">
        <v>12</v>
      </c>
      <c r="E523" s="75" t="s">
        <v>13</v>
      </c>
      <c r="F523" s="75"/>
      <c r="G523" s="3" t="s">
        <v>14</v>
      </c>
      <c r="H523" s="4" t="s">
        <v>15</v>
      </c>
      <c r="I523" s="4" t="s">
        <v>16</v>
      </c>
      <c r="J523" s="4" t="s">
        <v>17</v>
      </c>
    </row>
    <row r="524" spans="1:10" ht="72" customHeight="1" x14ac:dyDescent="0.2">
      <c r="A524" s="5" t="s">
        <v>18</v>
      </c>
      <c r="B524" s="7" t="s">
        <v>356</v>
      </c>
      <c r="C524" s="5" t="s">
        <v>20</v>
      </c>
      <c r="D524" s="5" t="s">
        <v>357</v>
      </c>
      <c r="E524" s="76" t="s">
        <v>128</v>
      </c>
      <c r="F524" s="76"/>
      <c r="G524" s="6" t="s">
        <v>23</v>
      </c>
      <c r="H524" s="9">
        <v>1</v>
      </c>
      <c r="I524" s="8">
        <v>2025.21</v>
      </c>
      <c r="J524" s="8">
        <v>2025.21</v>
      </c>
    </row>
    <row r="525" spans="1:10" ht="72" customHeight="1" x14ac:dyDescent="0.2">
      <c r="A525" s="16" t="s">
        <v>24</v>
      </c>
      <c r="B525" s="18" t="s">
        <v>358</v>
      </c>
      <c r="C525" s="16" t="s">
        <v>20</v>
      </c>
      <c r="D525" s="16" t="s">
        <v>357</v>
      </c>
      <c r="E525" s="73" t="s">
        <v>46</v>
      </c>
      <c r="F525" s="73"/>
      <c r="G525" s="17" t="s">
        <v>115</v>
      </c>
      <c r="H525" s="20">
        <v>1</v>
      </c>
      <c r="I525" s="19">
        <v>772.01</v>
      </c>
      <c r="J525" s="19">
        <v>772.01</v>
      </c>
    </row>
    <row r="526" spans="1:10" ht="24" customHeight="1" x14ac:dyDescent="0.2">
      <c r="A526" s="16" t="s">
        <v>24</v>
      </c>
      <c r="B526" s="18" t="s">
        <v>25</v>
      </c>
      <c r="C526" s="16" t="s">
        <v>26</v>
      </c>
      <c r="D526" s="16" t="s">
        <v>27</v>
      </c>
      <c r="E526" s="73" t="s">
        <v>28</v>
      </c>
      <c r="F526" s="73"/>
      <c r="G526" s="17" t="s">
        <v>29</v>
      </c>
      <c r="H526" s="20">
        <v>5</v>
      </c>
      <c r="I526" s="19">
        <v>147.32</v>
      </c>
      <c r="J526" s="19">
        <v>736.6</v>
      </c>
    </row>
    <row r="527" spans="1:10" ht="24" customHeight="1" x14ac:dyDescent="0.2">
      <c r="A527" s="16" t="s">
        <v>24</v>
      </c>
      <c r="B527" s="18" t="s">
        <v>131</v>
      </c>
      <c r="C527" s="16" t="s">
        <v>26</v>
      </c>
      <c r="D527" s="16" t="s">
        <v>132</v>
      </c>
      <c r="E527" s="73" t="s">
        <v>28</v>
      </c>
      <c r="F527" s="73"/>
      <c r="G527" s="17" t="s">
        <v>29</v>
      </c>
      <c r="H527" s="20">
        <v>10</v>
      </c>
      <c r="I527" s="19">
        <v>27.98</v>
      </c>
      <c r="J527" s="19">
        <v>279.8</v>
      </c>
    </row>
    <row r="528" spans="1:10" ht="24" customHeight="1" x14ac:dyDescent="0.2">
      <c r="A528" s="16" t="s">
        <v>24</v>
      </c>
      <c r="B528" s="18" t="s">
        <v>133</v>
      </c>
      <c r="C528" s="16" t="s">
        <v>26</v>
      </c>
      <c r="D528" s="16" t="s">
        <v>134</v>
      </c>
      <c r="E528" s="73" t="s">
        <v>28</v>
      </c>
      <c r="F528" s="73"/>
      <c r="G528" s="17" t="s">
        <v>29</v>
      </c>
      <c r="H528" s="20">
        <v>10</v>
      </c>
      <c r="I528" s="19">
        <v>23.68</v>
      </c>
      <c r="J528" s="19">
        <v>236.8</v>
      </c>
    </row>
    <row r="529" spans="1:10" ht="25.5" x14ac:dyDescent="0.2">
      <c r="A529" s="26"/>
      <c r="B529" s="26"/>
      <c r="C529" s="26"/>
      <c r="D529" s="26"/>
      <c r="E529" s="26" t="s">
        <v>30</v>
      </c>
      <c r="F529" s="27">
        <v>687.40058139999996</v>
      </c>
      <c r="G529" s="26" t="s">
        <v>31</v>
      </c>
      <c r="H529" s="27">
        <v>565.79999999999995</v>
      </c>
      <c r="I529" s="26" t="s">
        <v>32</v>
      </c>
      <c r="J529" s="27">
        <v>1253.2</v>
      </c>
    </row>
    <row r="530" spans="1:10" x14ac:dyDescent="0.2">
      <c r="A530" s="26"/>
      <c r="B530" s="26"/>
      <c r="C530" s="26"/>
      <c r="D530" s="26"/>
      <c r="E530" s="26" t="s">
        <v>33</v>
      </c>
      <c r="F530" s="27">
        <v>582.85</v>
      </c>
      <c r="G530" s="26"/>
      <c r="H530" s="74" t="s">
        <v>34</v>
      </c>
      <c r="I530" s="74"/>
      <c r="J530" s="27">
        <v>2608.06</v>
      </c>
    </row>
    <row r="531" spans="1:10" ht="0.9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ht="18" customHeight="1" x14ac:dyDescent="0.2">
      <c r="A532" s="2" t="s">
        <v>383</v>
      </c>
      <c r="B532" s="4" t="s">
        <v>10</v>
      </c>
      <c r="C532" s="2" t="s">
        <v>11</v>
      </c>
      <c r="D532" s="2" t="s">
        <v>12</v>
      </c>
      <c r="E532" s="75" t="s">
        <v>13</v>
      </c>
      <c r="F532" s="75"/>
      <c r="G532" s="3" t="s">
        <v>14</v>
      </c>
      <c r="H532" s="4" t="s">
        <v>15</v>
      </c>
      <c r="I532" s="4" t="s">
        <v>16</v>
      </c>
      <c r="J532" s="4" t="s">
        <v>17</v>
      </c>
    </row>
    <row r="533" spans="1:10" ht="36" customHeight="1" x14ac:dyDescent="0.2">
      <c r="A533" s="5" t="s">
        <v>18</v>
      </c>
      <c r="B533" s="7" t="s">
        <v>297</v>
      </c>
      <c r="C533" s="5" t="s">
        <v>26</v>
      </c>
      <c r="D533" s="5" t="s">
        <v>384</v>
      </c>
      <c r="E533" s="76" t="s">
        <v>128</v>
      </c>
      <c r="F533" s="76"/>
      <c r="G533" s="6" t="s">
        <v>106</v>
      </c>
      <c r="H533" s="9">
        <v>1</v>
      </c>
      <c r="I533" s="8">
        <v>91.33</v>
      </c>
      <c r="J533" s="8">
        <v>91.33</v>
      </c>
    </row>
    <row r="534" spans="1:10" ht="36" customHeight="1" x14ac:dyDescent="0.2">
      <c r="A534" s="11" t="s">
        <v>39</v>
      </c>
      <c r="B534" s="13" t="s">
        <v>299</v>
      </c>
      <c r="C534" s="11" t="s">
        <v>26</v>
      </c>
      <c r="D534" s="11" t="s">
        <v>300</v>
      </c>
      <c r="E534" s="77" t="s">
        <v>128</v>
      </c>
      <c r="F534" s="77"/>
      <c r="G534" s="12" t="s">
        <v>23</v>
      </c>
      <c r="H534" s="15">
        <v>0.33329999999999999</v>
      </c>
      <c r="I534" s="14">
        <v>29.17</v>
      </c>
      <c r="J534" s="14">
        <v>9.7200000000000006</v>
      </c>
    </row>
    <row r="535" spans="1:10" ht="48" customHeight="1" x14ac:dyDescent="0.2">
      <c r="A535" s="11" t="s">
        <v>39</v>
      </c>
      <c r="B535" s="13" t="s">
        <v>301</v>
      </c>
      <c r="C535" s="11" t="s">
        <v>26</v>
      </c>
      <c r="D535" s="11" t="s">
        <v>302</v>
      </c>
      <c r="E535" s="77" t="s">
        <v>153</v>
      </c>
      <c r="F535" s="77"/>
      <c r="G535" s="12" t="s">
        <v>106</v>
      </c>
      <c r="H535" s="15">
        <v>2</v>
      </c>
      <c r="I535" s="14">
        <v>1.86</v>
      </c>
      <c r="J535" s="14">
        <v>3.72</v>
      </c>
    </row>
    <row r="536" spans="1:10" ht="24" customHeight="1" x14ac:dyDescent="0.2">
      <c r="A536" s="11" t="s">
        <v>39</v>
      </c>
      <c r="B536" s="13" t="s">
        <v>195</v>
      </c>
      <c r="C536" s="11" t="s">
        <v>26</v>
      </c>
      <c r="D536" s="11" t="s">
        <v>196</v>
      </c>
      <c r="E536" s="77" t="s">
        <v>38</v>
      </c>
      <c r="F536" s="77"/>
      <c r="G536" s="12" t="s">
        <v>29</v>
      </c>
      <c r="H536" s="15">
        <v>0.28210000000000002</v>
      </c>
      <c r="I536" s="14">
        <v>29.31</v>
      </c>
      <c r="J536" s="14">
        <v>8.26</v>
      </c>
    </row>
    <row r="537" spans="1:10" ht="24" customHeight="1" x14ac:dyDescent="0.2">
      <c r="A537" s="11" t="s">
        <v>39</v>
      </c>
      <c r="B537" s="13" t="s">
        <v>197</v>
      </c>
      <c r="C537" s="11" t="s">
        <v>26</v>
      </c>
      <c r="D537" s="11" t="s">
        <v>198</v>
      </c>
      <c r="E537" s="77" t="s">
        <v>38</v>
      </c>
      <c r="F537" s="77"/>
      <c r="G537" s="12" t="s">
        <v>29</v>
      </c>
      <c r="H537" s="15">
        <v>0.28210000000000002</v>
      </c>
      <c r="I537" s="14">
        <v>33.74</v>
      </c>
      <c r="J537" s="14">
        <v>9.51</v>
      </c>
    </row>
    <row r="538" spans="1:10" ht="36" customHeight="1" x14ac:dyDescent="0.2">
      <c r="A538" s="16" t="s">
        <v>24</v>
      </c>
      <c r="B538" s="18" t="s">
        <v>303</v>
      </c>
      <c r="C538" s="16" t="s">
        <v>26</v>
      </c>
      <c r="D538" s="16" t="s">
        <v>304</v>
      </c>
      <c r="E538" s="73" t="s">
        <v>103</v>
      </c>
      <c r="F538" s="73"/>
      <c r="G538" s="17" t="s">
        <v>106</v>
      </c>
      <c r="H538" s="20">
        <v>1.05</v>
      </c>
      <c r="I538" s="19">
        <v>57.26</v>
      </c>
      <c r="J538" s="19">
        <v>60.12</v>
      </c>
    </row>
    <row r="539" spans="1:10" ht="25.5" x14ac:dyDescent="0.2">
      <c r="A539" s="26"/>
      <c r="B539" s="26"/>
      <c r="C539" s="26"/>
      <c r="D539" s="26"/>
      <c r="E539" s="26" t="s">
        <v>30</v>
      </c>
      <c r="F539" s="27">
        <v>12.001535845537822</v>
      </c>
      <c r="G539" s="26" t="s">
        <v>31</v>
      </c>
      <c r="H539" s="27">
        <v>9.8800000000000008</v>
      </c>
      <c r="I539" s="26" t="s">
        <v>32</v>
      </c>
      <c r="J539" s="27">
        <v>21.880000000000003</v>
      </c>
    </row>
    <row r="540" spans="1:10" x14ac:dyDescent="0.2">
      <c r="A540" s="26"/>
      <c r="B540" s="26"/>
      <c r="C540" s="26"/>
      <c r="D540" s="26"/>
      <c r="E540" s="26" t="s">
        <v>33</v>
      </c>
      <c r="F540" s="27">
        <v>26.28</v>
      </c>
      <c r="G540" s="26"/>
      <c r="H540" s="74" t="s">
        <v>34</v>
      </c>
      <c r="I540" s="74"/>
      <c r="J540" s="27">
        <v>117.61</v>
      </c>
    </row>
    <row r="541" spans="1:10" ht="0.9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ht="18" customHeight="1" x14ac:dyDescent="0.2">
      <c r="A542" s="2" t="s">
        <v>385</v>
      </c>
      <c r="B542" s="4" t="s">
        <v>10</v>
      </c>
      <c r="C542" s="2" t="s">
        <v>11</v>
      </c>
      <c r="D542" s="2" t="s">
        <v>12</v>
      </c>
      <c r="E542" s="75" t="s">
        <v>13</v>
      </c>
      <c r="F542" s="75"/>
      <c r="G542" s="3" t="s">
        <v>14</v>
      </c>
      <c r="H542" s="4" t="s">
        <v>15</v>
      </c>
      <c r="I542" s="4" t="s">
        <v>16</v>
      </c>
      <c r="J542" s="4" t="s">
        <v>17</v>
      </c>
    </row>
    <row r="543" spans="1:10" ht="36" customHeight="1" x14ac:dyDescent="0.2">
      <c r="A543" s="5" t="s">
        <v>18</v>
      </c>
      <c r="B543" s="7" t="s">
        <v>292</v>
      </c>
      <c r="C543" s="5" t="s">
        <v>26</v>
      </c>
      <c r="D543" s="5" t="s">
        <v>293</v>
      </c>
      <c r="E543" s="76" t="s">
        <v>128</v>
      </c>
      <c r="F543" s="76"/>
      <c r="G543" s="6" t="s">
        <v>106</v>
      </c>
      <c r="H543" s="9">
        <v>1</v>
      </c>
      <c r="I543" s="8">
        <v>41.11</v>
      </c>
      <c r="J543" s="8">
        <v>41.11</v>
      </c>
    </row>
    <row r="544" spans="1:10" ht="24" customHeight="1" x14ac:dyDescent="0.2">
      <c r="A544" s="11" t="s">
        <v>39</v>
      </c>
      <c r="B544" s="13" t="s">
        <v>195</v>
      </c>
      <c r="C544" s="11" t="s">
        <v>26</v>
      </c>
      <c r="D544" s="11" t="s">
        <v>196</v>
      </c>
      <c r="E544" s="77" t="s">
        <v>38</v>
      </c>
      <c r="F544" s="77"/>
      <c r="G544" s="12" t="s">
        <v>29</v>
      </c>
      <c r="H544" s="15">
        <v>6.9699999999999998E-2</v>
      </c>
      <c r="I544" s="14">
        <v>29.31</v>
      </c>
      <c r="J544" s="14">
        <v>2.04</v>
      </c>
    </row>
    <row r="545" spans="1:10" ht="24" customHeight="1" x14ac:dyDescent="0.2">
      <c r="A545" s="11" t="s">
        <v>39</v>
      </c>
      <c r="B545" s="13" t="s">
        <v>197</v>
      </c>
      <c r="C545" s="11" t="s">
        <v>26</v>
      </c>
      <c r="D545" s="11" t="s">
        <v>198</v>
      </c>
      <c r="E545" s="77" t="s">
        <v>38</v>
      </c>
      <c r="F545" s="77"/>
      <c r="G545" s="12" t="s">
        <v>29</v>
      </c>
      <c r="H545" s="15">
        <v>6.9699999999999998E-2</v>
      </c>
      <c r="I545" s="14">
        <v>33.74</v>
      </c>
      <c r="J545" s="14">
        <v>2.35</v>
      </c>
    </row>
    <row r="546" spans="1:10" ht="48" customHeight="1" x14ac:dyDescent="0.2">
      <c r="A546" s="16" t="s">
        <v>24</v>
      </c>
      <c r="B546" s="18" t="s">
        <v>294</v>
      </c>
      <c r="C546" s="16" t="s">
        <v>26</v>
      </c>
      <c r="D546" s="16" t="s">
        <v>295</v>
      </c>
      <c r="E546" s="73" t="s">
        <v>103</v>
      </c>
      <c r="F546" s="73"/>
      <c r="G546" s="17" t="s">
        <v>106</v>
      </c>
      <c r="H546" s="20">
        <v>1.0149999999999999</v>
      </c>
      <c r="I546" s="19">
        <v>36.159999999999997</v>
      </c>
      <c r="J546" s="19">
        <v>36.700000000000003</v>
      </c>
    </row>
    <row r="547" spans="1:10" ht="24" customHeight="1" x14ac:dyDescent="0.2">
      <c r="A547" s="16" t="s">
        <v>24</v>
      </c>
      <c r="B547" s="18" t="s">
        <v>251</v>
      </c>
      <c r="C547" s="16" t="s">
        <v>26</v>
      </c>
      <c r="D547" s="16" t="s">
        <v>252</v>
      </c>
      <c r="E547" s="73" t="s">
        <v>103</v>
      </c>
      <c r="F547" s="73"/>
      <c r="G547" s="17" t="s">
        <v>23</v>
      </c>
      <c r="H547" s="20">
        <v>8.9999999999999993E-3</v>
      </c>
      <c r="I547" s="19">
        <v>2.84</v>
      </c>
      <c r="J547" s="19">
        <v>0.02</v>
      </c>
    </row>
    <row r="548" spans="1:10" ht="25.5" x14ac:dyDescent="0.2">
      <c r="A548" s="26"/>
      <c r="B548" s="26"/>
      <c r="C548" s="26"/>
      <c r="D548" s="26"/>
      <c r="E548" s="26" t="s">
        <v>30</v>
      </c>
      <c r="F548" s="27">
        <v>2.0240250123416161</v>
      </c>
      <c r="G548" s="26" t="s">
        <v>31</v>
      </c>
      <c r="H548" s="27">
        <v>1.67</v>
      </c>
      <c r="I548" s="26" t="s">
        <v>32</v>
      </c>
      <c r="J548" s="27">
        <v>3.69</v>
      </c>
    </row>
    <row r="549" spans="1:10" x14ac:dyDescent="0.2">
      <c r="A549" s="26"/>
      <c r="B549" s="26"/>
      <c r="C549" s="26"/>
      <c r="D549" s="26"/>
      <c r="E549" s="26" t="s">
        <v>33</v>
      </c>
      <c r="F549" s="27">
        <v>11.83</v>
      </c>
      <c r="G549" s="26"/>
      <c r="H549" s="74" t="s">
        <v>34</v>
      </c>
      <c r="I549" s="74"/>
      <c r="J549" s="27">
        <v>52.94</v>
      </c>
    </row>
    <row r="550" spans="1:10" ht="0.9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ht="18" customHeight="1" x14ac:dyDescent="0.2">
      <c r="A551" s="2" t="s">
        <v>386</v>
      </c>
      <c r="B551" s="4" t="s">
        <v>10</v>
      </c>
      <c r="C551" s="2" t="s">
        <v>11</v>
      </c>
      <c r="D551" s="2" t="s">
        <v>12</v>
      </c>
      <c r="E551" s="75" t="s">
        <v>13</v>
      </c>
      <c r="F551" s="75"/>
      <c r="G551" s="3" t="s">
        <v>14</v>
      </c>
      <c r="H551" s="4" t="s">
        <v>15</v>
      </c>
      <c r="I551" s="4" t="s">
        <v>16</v>
      </c>
      <c r="J551" s="4" t="s">
        <v>17</v>
      </c>
    </row>
    <row r="552" spans="1:10" ht="36" customHeight="1" x14ac:dyDescent="0.2">
      <c r="A552" s="5" t="s">
        <v>18</v>
      </c>
      <c r="B552" s="7" t="s">
        <v>363</v>
      </c>
      <c r="C552" s="5" t="s">
        <v>26</v>
      </c>
      <c r="D552" s="5" t="s">
        <v>364</v>
      </c>
      <c r="E552" s="76" t="s">
        <v>128</v>
      </c>
      <c r="F552" s="76"/>
      <c r="G552" s="6" t="s">
        <v>106</v>
      </c>
      <c r="H552" s="9">
        <v>1</v>
      </c>
      <c r="I552" s="8">
        <v>27.77</v>
      </c>
      <c r="J552" s="8">
        <v>27.77</v>
      </c>
    </row>
    <row r="553" spans="1:10" ht="24" customHeight="1" x14ac:dyDescent="0.2">
      <c r="A553" s="11" t="s">
        <v>39</v>
      </c>
      <c r="B553" s="13" t="s">
        <v>195</v>
      </c>
      <c r="C553" s="11" t="s">
        <v>26</v>
      </c>
      <c r="D553" s="11" t="s">
        <v>196</v>
      </c>
      <c r="E553" s="77" t="s">
        <v>38</v>
      </c>
      <c r="F553" s="77"/>
      <c r="G553" s="12" t="s">
        <v>29</v>
      </c>
      <c r="H553" s="15">
        <v>0.115</v>
      </c>
      <c r="I553" s="14">
        <v>29.31</v>
      </c>
      <c r="J553" s="14">
        <v>3.37</v>
      </c>
    </row>
    <row r="554" spans="1:10" ht="24" customHeight="1" x14ac:dyDescent="0.2">
      <c r="A554" s="11" t="s">
        <v>39</v>
      </c>
      <c r="B554" s="13" t="s">
        <v>197</v>
      </c>
      <c r="C554" s="11" t="s">
        <v>26</v>
      </c>
      <c r="D554" s="11" t="s">
        <v>198</v>
      </c>
      <c r="E554" s="77" t="s">
        <v>38</v>
      </c>
      <c r="F554" s="77"/>
      <c r="G554" s="12" t="s">
        <v>29</v>
      </c>
      <c r="H554" s="15">
        <v>0.115</v>
      </c>
      <c r="I554" s="14">
        <v>33.74</v>
      </c>
      <c r="J554" s="14">
        <v>3.88</v>
      </c>
    </row>
    <row r="555" spans="1:10" ht="48" customHeight="1" x14ac:dyDescent="0.2">
      <c r="A555" s="16" t="s">
        <v>24</v>
      </c>
      <c r="B555" s="18" t="s">
        <v>365</v>
      </c>
      <c r="C555" s="16" t="s">
        <v>26</v>
      </c>
      <c r="D555" s="16" t="s">
        <v>366</v>
      </c>
      <c r="E555" s="73" t="s">
        <v>103</v>
      </c>
      <c r="F555" s="73"/>
      <c r="G555" s="17" t="s">
        <v>106</v>
      </c>
      <c r="H555" s="20">
        <v>1.19</v>
      </c>
      <c r="I555" s="19">
        <v>17.23</v>
      </c>
      <c r="J555" s="19">
        <v>20.5</v>
      </c>
    </row>
    <row r="556" spans="1:10" ht="24" customHeight="1" x14ac:dyDescent="0.2">
      <c r="A556" s="16" t="s">
        <v>24</v>
      </c>
      <c r="B556" s="18" t="s">
        <v>251</v>
      </c>
      <c r="C556" s="16" t="s">
        <v>26</v>
      </c>
      <c r="D556" s="16" t="s">
        <v>252</v>
      </c>
      <c r="E556" s="73" t="s">
        <v>103</v>
      </c>
      <c r="F556" s="73"/>
      <c r="G556" s="17" t="s">
        <v>23</v>
      </c>
      <c r="H556" s="20">
        <v>8.9999999999999993E-3</v>
      </c>
      <c r="I556" s="19">
        <v>2.84</v>
      </c>
      <c r="J556" s="19">
        <v>0.02</v>
      </c>
    </row>
    <row r="557" spans="1:10" ht="25.5" x14ac:dyDescent="0.2">
      <c r="A557" s="26"/>
      <c r="B557" s="26"/>
      <c r="C557" s="26"/>
      <c r="D557" s="26"/>
      <c r="E557" s="26" t="s">
        <v>30</v>
      </c>
      <c r="F557" s="27">
        <v>3.3514343700290712</v>
      </c>
      <c r="G557" s="26" t="s">
        <v>31</v>
      </c>
      <c r="H557" s="27">
        <v>2.76</v>
      </c>
      <c r="I557" s="26" t="s">
        <v>32</v>
      </c>
      <c r="J557" s="27">
        <v>6.11</v>
      </c>
    </row>
    <row r="558" spans="1:10" x14ac:dyDescent="0.2">
      <c r="A558" s="26"/>
      <c r="B558" s="26"/>
      <c r="C558" s="26"/>
      <c r="D558" s="26"/>
      <c r="E558" s="26" t="s">
        <v>33</v>
      </c>
      <c r="F558" s="27">
        <v>7.99</v>
      </c>
      <c r="G558" s="26"/>
      <c r="H558" s="74" t="s">
        <v>34</v>
      </c>
      <c r="I558" s="74"/>
      <c r="J558" s="27">
        <v>35.76</v>
      </c>
    </row>
    <row r="559" spans="1:10" ht="0.9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ht="18" customHeight="1" x14ac:dyDescent="0.2">
      <c r="A560" s="2" t="s">
        <v>387</v>
      </c>
      <c r="B560" s="4" t="s">
        <v>10</v>
      </c>
      <c r="C560" s="2" t="s">
        <v>11</v>
      </c>
      <c r="D560" s="2" t="s">
        <v>12</v>
      </c>
      <c r="E560" s="75" t="s">
        <v>13</v>
      </c>
      <c r="F560" s="75"/>
      <c r="G560" s="3" t="s">
        <v>14</v>
      </c>
      <c r="H560" s="4" t="s">
        <v>15</v>
      </c>
      <c r="I560" s="4" t="s">
        <v>16</v>
      </c>
      <c r="J560" s="4" t="s">
        <v>17</v>
      </c>
    </row>
    <row r="561" spans="1:10" ht="36" customHeight="1" x14ac:dyDescent="0.2">
      <c r="A561" s="5" t="s">
        <v>18</v>
      </c>
      <c r="B561" s="7" t="s">
        <v>297</v>
      </c>
      <c r="C561" s="5" t="s">
        <v>26</v>
      </c>
      <c r="D561" s="5" t="s">
        <v>298</v>
      </c>
      <c r="E561" s="76" t="s">
        <v>128</v>
      </c>
      <c r="F561" s="76"/>
      <c r="G561" s="6" t="s">
        <v>106</v>
      </c>
      <c r="H561" s="9">
        <v>1</v>
      </c>
      <c r="I561" s="8">
        <v>91.33</v>
      </c>
      <c r="J561" s="8">
        <v>91.33</v>
      </c>
    </row>
    <row r="562" spans="1:10" ht="36" customHeight="1" x14ac:dyDescent="0.2">
      <c r="A562" s="11" t="s">
        <v>39</v>
      </c>
      <c r="B562" s="13" t="s">
        <v>299</v>
      </c>
      <c r="C562" s="11" t="s">
        <v>26</v>
      </c>
      <c r="D562" s="11" t="s">
        <v>300</v>
      </c>
      <c r="E562" s="77" t="s">
        <v>128</v>
      </c>
      <c r="F562" s="77"/>
      <c r="G562" s="12" t="s">
        <v>23</v>
      </c>
      <c r="H562" s="15">
        <v>0.33329999999999999</v>
      </c>
      <c r="I562" s="14">
        <v>29.17</v>
      </c>
      <c r="J562" s="14">
        <v>9.7200000000000006</v>
      </c>
    </row>
    <row r="563" spans="1:10" ht="48" customHeight="1" x14ac:dyDescent="0.2">
      <c r="A563" s="11" t="s">
        <v>39</v>
      </c>
      <c r="B563" s="13" t="s">
        <v>301</v>
      </c>
      <c r="C563" s="11" t="s">
        <v>26</v>
      </c>
      <c r="D563" s="11" t="s">
        <v>302</v>
      </c>
      <c r="E563" s="77" t="s">
        <v>153</v>
      </c>
      <c r="F563" s="77"/>
      <c r="G563" s="12" t="s">
        <v>106</v>
      </c>
      <c r="H563" s="15">
        <v>2</v>
      </c>
      <c r="I563" s="14">
        <v>1.86</v>
      </c>
      <c r="J563" s="14">
        <v>3.72</v>
      </c>
    </row>
    <row r="564" spans="1:10" ht="24" customHeight="1" x14ac:dyDescent="0.2">
      <c r="A564" s="11" t="s">
        <v>39</v>
      </c>
      <c r="B564" s="13" t="s">
        <v>195</v>
      </c>
      <c r="C564" s="11" t="s">
        <v>26</v>
      </c>
      <c r="D564" s="11" t="s">
        <v>196</v>
      </c>
      <c r="E564" s="77" t="s">
        <v>38</v>
      </c>
      <c r="F564" s="77"/>
      <c r="G564" s="12" t="s">
        <v>29</v>
      </c>
      <c r="H564" s="15">
        <v>0.28210000000000002</v>
      </c>
      <c r="I564" s="14">
        <v>29.31</v>
      </c>
      <c r="J564" s="14">
        <v>8.26</v>
      </c>
    </row>
    <row r="565" spans="1:10" ht="24" customHeight="1" x14ac:dyDescent="0.2">
      <c r="A565" s="11" t="s">
        <v>39</v>
      </c>
      <c r="B565" s="13" t="s">
        <v>197</v>
      </c>
      <c r="C565" s="11" t="s">
        <v>26</v>
      </c>
      <c r="D565" s="11" t="s">
        <v>198</v>
      </c>
      <c r="E565" s="77" t="s">
        <v>38</v>
      </c>
      <c r="F565" s="77"/>
      <c r="G565" s="12" t="s">
        <v>29</v>
      </c>
      <c r="H565" s="15">
        <v>0.28210000000000002</v>
      </c>
      <c r="I565" s="14">
        <v>33.74</v>
      </c>
      <c r="J565" s="14">
        <v>9.51</v>
      </c>
    </row>
    <row r="566" spans="1:10" ht="36" customHeight="1" x14ac:dyDescent="0.2">
      <c r="A566" s="16" t="s">
        <v>24</v>
      </c>
      <c r="B566" s="18" t="s">
        <v>303</v>
      </c>
      <c r="C566" s="16" t="s">
        <v>26</v>
      </c>
      <c r="D566" s="16" t="s">
        <v>304</v>
      </c>
      <c r="E566" s="73" t="s">
        <v>103</v>
      </c>
      <c r="F566" s="73"/>
      <c r="G566" s="17" t="s">
        <v>106</v>
      </c>
      <c r="H566" s="20">
        <v>1.05</v>
      </c>
      <c r="I566" s="19">
        <v>57.26</v>
      </c>
      <c r="J566" s="19">
        <v>60.12</v>
      </c>
    </row>
    <row r="567" spans="1:10" ht="25.5" x14ac:dyDescent="0.2">
      <c r="A567" s="26"/>
      <c r="B567" s="26"/>
      <c r="C567" s="26"/>
      <c r="D567" s="26"/>
      <c r="E567" s="26" t="s">
        <v>30</v>
      </c>
      <c r="F567" s="27">
        <v>12.001535845537822</v>
      </c>
      <c r="G567" s="26" t="s">
        <v>31</v>
      </c>
      <c r="H567" s="27">
        <v>9.8800000000000008</v>
      </c>
      <c r="I567" s="26" t="s">
        <v>32</v>
      </c>
      <c r="J567" s="27">
        <v>21.880000000000003</v>
      </c>
    </row>
    <row r="568" spans="1:10" x14ac:dyDescent="0.2">
      <c r="A568" s="26"/>
      <c r="B568" s="26"/>
      <c r="C568" s="26"/>
      <c r="D568" s="26"/>
      <c r="E568" s="26" t="s">
        <v>33</v>
      </c>
      <c r="F568" s="27">
        <v>26.28</v>
      </c>
      <c r="G568" s="26"/>
      <c r="H568" s="74" t="s">
        <v>34</v>
      </c>
      <c r="I568" s="74"/>
      <c r="J568" s="27">
        <v>117.61</v>
      </c>
    </row>
    <row r="569" spans="1:10" ht="0.9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ht="18" customHeight="1" x14ac:dyDescent="0.2">
      <c r="A570" s="2" t="s">
        <v>388</v>
      </c>
      <c r="B570" s="4" t="s">
        <v>10</v>
      </c>
      <c r="C570" s="2" t="s">
        <v>11</v>
      </c>
      <c r="D570" s="2" t="s">
        <v>12</v>
      </c>
      <c r="E570" s="75" t="s">
        <v>13</v>
      </c>
      <c r="F570" s="75"/>
      <c r="G570" s="3" t="s">
        <v>14</v>
      </c>
      <c r="H570" s="4" t="s">
        <v>15</v>
      </c>
      <c r="I570" s="4" t="s">
        <v>16</v>
      </c>
      <c r="J570" s="4" t="s">
        <v>17</v>
      </c>
    </row>
    <row r="571" spans="1:10" ht="36" customHeight="1" x14ac:dyDescent="0.2">
      <c r="A571" s="5" t="s">
        <v>18</v>
      </c>
      <c r="B571" s="7" t="s">
        <v>273</v>
      </c>
      <c r="C571" s="5" t="s">
        <v>26</v>
      </c>
      <c r="D571" s="5" t="s">
        <v>274</v>
      </c>
      <c r="E571" s="76" t="s">
        <v>275</v>
      </c>
      <c r="F571" s="76"/>
      <c r="G571" s="6" t="s">
        <v>106</v>
      </c>
      <c r="H571" s="9">
        <v>1</v>
      </c>
      <c r="I571" s="8">
        <v>2.88</v>
      </c>
      <c r="J571" s="8">
        <v>2.88</v>
      </c>
    </row>
    <row r="572" spans="1:10" ht="24" customHeight="1" x14ac:dyDescent="0.2">
      <c r="A572" s="11" t="s">
        <v>39</v>
      </c>
      <c r="B572" s="13" t="s">
        <v>195</v>
      </c>
      <c r="C572" s="11" t="s">
        <v>26</v>
      </c>
      <c r="D572" s="11" t="s">
        <v>196</v>
      </c>
      <c r="E572" s="77" t="s">
        <v>38</v>
      </c>
      <c r="F572" s="77"/>
      <c r="G572" s="12" t="s">
        <v>29</v>
      </c>
      <c r="H572" s="15">
        <v>4.4999999999999997E-3</v>
      </c>
      <c r="I572" s="14">
        <v>29.31</v>
      </c>
      <c r="J572" s="14">
        <v>0.13</v>
      </c>
    </row>
    <row r="573" spans="1:10" ht="24" customHeight="1" x14ac:dyDescent="0.2">
      <c r="A573" s="11" t="s">
        <v>39</v>
      </c>
      <c r="B573" s="13" t="s">
        <v>197</v>
      </c>
      <c r="C573" s="11" t="s">
        <v>26</v>
      </c>
      <c r="D573" s="11" t="s">
        <v>198</v>
      </c>
      <c r="E573" s="77" t="s">
        <v>38</v>
      </c>
      <c r="F573" s="77"/>
      <c r="G573" s="12" t="s">
        <v>29</v>
      </c>
      <c r="H573" s="15">
        <v>4.4999999999999997E-3</v>
      </c>
      <c r="I573" s="14">
        <v>33.74</v>
      </c>
      <c r="J573" s="14">
        <v>0.15</v>
      </c>
    </row>
    <row r="574" spans="1:10" ht="24" customHeight="1" x14ac:dyDescent="0.2">
      <c r="A574" s="16" t="s">
        <v>24</v>
      </c>
      <c r="B574" s="18" t="s">
        <v>276</v>
      </c>
      <c r="C574" s="16" t="s">
        <v>26</v>
      </c>
      <c r="D574" s="16" t="s">
        <v>277</v>
      </c>
      <c r="E574" s="73" t="s">
        <v>103</v>
      </c>
      <c r="F574" s="73"/>
      <c r="G574" s="17" t="s">
        <v>106</v>
      </c>
      <c r="H574" s="20">
        <v>1.05</v>
      </c>
      <c r="I574" s="19">
        <v>2.48</v>
      </c>
      <c r="J574" s="19">
        <v>2.6</v>
      </c>
    </row>
    <row r="575" spans="1:10" ht="25.5" x14ac:dyDescent="0.2">
      <c r="A575" s="26"/>
      <c r="B575" s="26"/>
      <c r="C575" s="26"/>
      <c r="D575" s="26"/>
      <c r="E575" s="26" t="s">
        <v>30</v>
      </c>
      <c r="F575" s="27">
        <v>0.12067357797158686</v>
      </c>
      <c r="G575" s="26" t="s">
        <v>31</v>
      </c>
      <c r="H575" s="27">
        <v>0.1</v>
      </c>
      <c r="I575" s="26" t="s">
        <v>32</v>
      </c>
      <c r="J575" s="27">
        <v>0.22</v>
      </c>
    </row>
    <row r="576" spans="1:10" x14ac:dyDescent="0.2">
      <c r="A576" s="26"/>
      <c r="B576" s="26"/>
      <c r="C576" s="26"/>
      <c r="D576" s="26"/>
      <c r="E576" s="26" t="s">
        <v>33</v>
      </c>
      <c r="F576" s="27">
        <v>0.82</v>
      </c>
      <c r="G576" s="26"/>
      <c r="H576" s="74" t="s">
        <v>34</v>
      </c>
      <c r="I576" s="74"/>
      <c r="J576" s="27">
        <v>3.7</v>
      </c>
    </row>
    <row r="577" spans="1:10" ht="0.9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ht="18" customHeight="1" x14ac:dyDescent="0.2">
      <c r="A578" s="2" t="s">
        <v>389</v>
      </c>
      <c r="B578" s="4" t="s">
        <v>10</v>
      </c>
      <c r="C578" s="2" t="s">
        <v>11</v>
      </c>
      <c r="D578" s="2" t="s">
        <v>12</v>
      </c>
      <c r="E578" s="75" t="s">
        <v>13</v>
      </c>
      <c r="F578" s="75"/>
      <c r="G578" s="3" t="s">
        <v>14</v>
      </c>
      <c r="H578" s="4" t="s">
        <v>15</v>
      </c>
      <c r="I578" s="4" t="s">
        <v>16</v>
      </c>
      <c r="J578" s="4" t="s">
        <v>17</v>
      </c>
    </row>
    <row r="579" spans="1:10" ht="24" customHeight="1" x14ac:dyDescent="0.2">
      <c r="A579" s="5" t="s">
        <v>18</v>
      </c>
      <c r="B579" s="7" t="s">
        <v>314</v>
      </c>
      <c r="C579" s="5" t="s">
        <v>20</v>
      </c>
      <c r="D579" s="5" t="s">
        <v>315</v>
      </c>
      <c r="E579" s="76" t="s">
        <v>128</v>
      </c>
      <c r="F579" s="76"/>
      <c r="G579" s="6" t="s">
        <v>115</v>
      </c>
      <c r="H579" s="9">
        <v>1</v>
      </c>
      <c r="I579" s="8">
        <v>277.66000000000003</v>
      </c>
      <c r="J579" s="8">
        <v>277.66000000000003</v>
      </c>
    </row>
    <row r="580" spans="1:10" ht="24" customHeight="1" x14ac:dyDescent="0.2">
      <c r="A580" s="16" t="s">
        <v>24</v>
      </c>
      <c r="B580" s="18" t="s">
        <v>316</v>
      </c>
      <c r="C580" s="16" t="s">
        <v>20</v>
      </c>
      <c r="D580" s="16" t="s">
        <v>315</v>
      </c>
      <c r="E580" s="73" t="s">
        <v>103</v>
      </c>
      <c r="F580" s="73"/>
      <c r="G580" s="17" t="s">
        <v>115</v>
      </c>
      <c r="H580" s="20">
        <v>1</v>
      </c>
      <c r="I580" s="19">
        <v>272.51</v>
      </c>
      <c r="J580" s="19">
        <v>272.51</v>
      </c>
    </row>
    <row r="581" spans="1:10" ht="24" customHeight="1" x14ac:dyDescent="0.2">
      <c r="A581" s="16" t="s">
        <v>24</v>
      </c>
      <c r="B581" s="18" t="s">
        <v>131</v>
      </c>
      <c r="C581" s="16" t="s">
        <v>26</v>
      </c>
      <c r="D581" s="16" t="s">
        <v>132</v>
      </c>
      <c r="E581" s="73" t="s">
        <v>28</v>
      </c>
      <c r="F581" s="73"/>
      <c r="G581" s="17" t="s">
        <v>29</v>
      </c>
      <c r="H581" s="20">
        <v>0.1</v>
      </c>
      <c r="I581" s="19">
        <v>27.98</v>
      </c>
      <c r="J581" s="19">
        <v>2.79</v>
      </c>
    </row>
    <row r="582" spans="1:10" ht="24" customHeight="1" x14ac:dyDescent="0.2">
      <c r="A582" s="16" t="s">
        <v>24</v>
      </c>
      <c r="B582" s="18" t="s">
        <v>133</v>
      </c>
      <c r="C582" s="16" t="s">
        <v>26</v>
      </c>
      <c r="D582" s="16" t="s">
        <v>134</v>
      </c>
      <c r="E582" s="73" t="s">
        <v>28</v>
      </c>
      <c r="F582" s="73"/>
      <c r="G582" s="17" t="s">
        <v>29</v>
      </c>
      <c r="H582" s="20">
        <v>0.1</v>
      </c>
      <c r="I582" s="19">
        <v>23.68</v>
      </c>
      <c r="J582" s="19">
        <v>2.36</v>
      </c>
    </row>
    <row r="583" spans="1:10" ht="25.5" x14ac:dyDescent="0.2">
      <c r="A583" s="26"/>
      <c r="B583" s="26"/>
      <c r="C583" s="26"/>
      <c r="D583" s="26"/>
      <c r="E583" s="26" t="s">
        <v>30</v>
      </c>
      <c r="F583" s="27">
        <v>2.8248587999999999</v>
      </c>
      <c r="G583" s="26" t="s">
        <v>31</v>
      </c>
      <c r="H583" s="27">
        <v>2.33</v>
      </c>
      <c r="I583" s="26" t="s">
        <v>32</v>
      </c>
      <c r="J583" s="27">
        <v>5.15</v>
      </c>
    </row>
    <row r="584" spans="1:10" x14ac:dyDescent="0.2">
      <c r="A584" s="26"/>
      <c r="B584" s="26"/>
      <c r="C584" s="26"/>
      <c r="D584" s="26"/>
      <c r="E584" s="26" t="s">
        <v>33</v>
      </c>
      <c r="F584" s="27">
        <v>79.91</v>
      </c>
      <c r="G584" s="26"/>
      <c r="H584" s="74" t="s">
        <v>34</v>
      </c>
      <c r="I584" s="74"/>
      <c r="J584" s="27">
        <v>357.57</v>
      </c>
    </row>
    <row r="585" spans="1:10" ht="0.9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ht="18" customHeight="1" x14ac:dyDescent="0.2">
      <c r="A586" s="2" t="s">
        <v>390</v>
      </c>
      <c r="B586" s="4" t="s">
        <v>10</v>
      </c>
      <c r="C586" s="2" t="s">
        <v>11</v>
      </c>
      <c r="D586" s="2" t="s">
        <v>12</v>
      </c>
      <c r="E586" s="75" t="s">
        <v>13</v>
      </c>
      <c r="F586" s="75"/>
      <c r="G586" s="3" t="s">
        <v>14</v>
      </c>
      <c r="H586" s="4" t="s">
        <v>15</v>
      </c>
      <c r="I586" s="4" t="s">
        <v>16</v>
      </c>
      <c r="J586" s="4" t="s">
        <v>17</v>
      </c>
    </row>
    <row r="587" spans="1:10" ht="24" customHeight="1" x14ac:dyDescent="0.2">
      <c r="A587" s="5" t="s">
        <v>18</v>
      </c>
      <c r="B587" s="7" t="s">
        <v>371</v>
      </c>
      <c r="C587" s="5" t="s">
        <v>20</v>
      </c>
      <c r="D587" s="5" t="s">
        <v>372</v>
      </c>
      <c r="E587" s="76" t="s">
        <v>128</v>
      </c>
      <c r="F587" s="76"/>
      <c r="G587" s="6" t="s">
        <v>115</v>
      </c>
      <c r="H587" s="9">
        <v>1</v>
      </c>
      <c r="I587" s="8">
        <v>31771.45</v>
      </c>
      <c r="J587" s="8">
        <v>31771.45</v>
      </c>
    </row>
    <row r="588" spans="1:10" ht="24" customHeight="1" x14ac:dyDescent="0.2">
      <c r="A588" s="16" t="s">
        <v>24</v>
      </c>
      <c r="B588" s="18" t="s">
        <v>373</v>
      </c>
      <c r="C588" s="16" t="s">
        <v>20</v>
      </c>
      <c r="D588" s="16" t="s">
        <v>372</v>
      </c>
      <c r="E588" s="73" t="s">
        <v>103</v>
      </c>
      <c r="F588" s="73"/>
      <c r="G588" s="17" t="s">
        <v>115</v>
      </c>
      <c r="H588" s="20">
        <v>1</v>
      </c>
      <c r="I588" s="19">
        <v>31100.11</v>
      </c>
      <c r="J588" s="19">
        <v>31100.11</v>
      </c>
    </row>
    <row r="589" spans="1:10" ht="24" customHeight="1" x14ac:dyDescent="0.2">
      <c r="A589" s="16" t="s">
        <v>24</v>
      </c>
      <c r="B589" s="18" t="s">
        <v>25</v>
      </c>
      <c r="C589" s="16" t="s">
        <v>26</v>
      </c>
      <c r="D589" s="16" t="s">
        <v>27</v>
      </c>
      <c r="E589" s="73" t="s">
        <v>28</v>
      </c>
      <c r="F589" s="73"/>
      <c r="G589" s="17" t="s">
        <v>29</v>
      </c>
      <c r="H589" s="20">
        <v>2</v>
      </c>
      <c r="I589" s="19">
        <v>147.32</v>
      </c>
      <c r="J589" s="19">
        <v>294.64</v>
      </c>
    </row>
    <row r="590" spans="1:10" ht="24" customHeight="1" x14ac:dyDescent="0.2">
      <c r="A590" s="16" t="s">
        <v>24</v>
      </c>
      <c r="B590" s="18" t="s">
        <v>131</v>
      </c>
      <c r="C590" s="16" t="s">
        <v>26</v>
      </c>
      <c r="D590" s="16" t="s">
        <v>132</v>
      </c>
      <c r="E590" s="73" t="s">
        <v>28</v>
      </c>
      <c r="F590" s="73"/>
      <c r="G590" s="17" t="s">
        <v>29</v>
      </c>
      <c r="H590" s="20">
        <v>5</v>
      </c>
      <c r="I590" s="19">
        <v>27.98</v>
      </c>
      <c r="J590" s="19">
        <v>139.9</v>
      </c>
    </row>
    <row r="591" spans="1:10" ht="24" customHeight="1" x14ac:dyDescent="0.2">
      <c r="A591" s="16" t="s">
        <v>24</v>
      </c>
      <c r="B591" s="18" t="s">
        <v>133</v>
      </c>
      <c r="C591" s="16" t="s">
        <v>26</v>
      </c>
      <c r="D591" s="16" t="s">
        <v>134</v>
      </c>
      <c r="E591" s="73" t="s">
        <v>28</v>
      </c>
      <c r="F591" s="73"/>
      <c r="G591" s="17" t="s">
        <v>29</v>
      </c>
      <c r="H591" s="20">
        <v>10</v>
      </c>
      <c r="I591" s="19">
        <v>23.68</v>
      </c>
      <c r="J591" s="19">
        <v>236.8</v>
      </c>
    </row>
    <row r="592" spans="1:10" ht="25.5" x14ac:dyDescent="0.2">
      <c r="A592" s="26"/>
      <c r="B592" s="26"/>
      <c r="C592" s="26"/>
      <c r="D592" s="26"/>
      <c r="E592" s="26" t="s">
        <v>30</v>
      </c>
      <c r="F592" s="27">
        <v>368.2409083</v>
      </c>
      <c r="G592" s="26" t="s">
        <v>31</v>
      </c>
      <c r="H592" s="27">
        <v>303.10000000000002</v>
      </c>
      <c r="I592" s="26" t="s">
        <v>32</v>
      </c>
      <c r="J592" s="27">
        <v>671.34</v>
      </c>
    </row>
    <row r="593" spans="1:10" x14ac:dyDescent="0.2">
      <c r="A593" s="26"/>
      <c r="B593" s="26"/>
      <c r="C593" s="26"/>
      <c r="D593" s="26"/>
      <c r="E593" s="26" t="s">
        <v>33</v>
      </c>
      <c r="F593" s="27">
        <v>9143.82</v>
      </c>
      <c r="G593" s="26"/>
      <c r="H593" s="74" t="s">
        <v>34</v>
      </c>
      <c r="I593" s="74"/>
      <c r="J593" s="27">
        <v>40915.269999999997</v>
      </c>
    </row>
    <row r="594" spans="1:10" ht="0.9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ht="18" customHeight="1" x14ac:dyDescent="0.2">
      <c r="A595" s="2" t="s">
        <v>391</v>
      </c>
      <c r="B595" s="4" t="s">
        <v>10</v>
      </c>
      <c r="C595" s="2" t="s">
        <v>11</v>
      </c>
      <c r="D595" s="2" t="s">
        <v>12</v>
      </c>
      <c r="E595" s="75" t="s">
        <v>13</v>
      </c>
      <c r="F595" s="75"/>
      <c r="G595" s="3" t="s">
        <v>14</v>
      </c>
      <c r="H595" s="4" t="s">
        <v>15</v>
      </c>
      <c r="I595" s="4" t="s">
        <v>16</v>
      </c>
      <c r="J595" s="4" t="s">
        <v>17</v>
      </c>
    </row>
    <row r="596" spans="1:10" ht="36" customHeight="1" x14ac:dyDescent="0.2">
      <c r="A596" s="5" t="s">
        <v>18</v>
      </c>
      <c r="B596" s="7" t="s">
        <v>322</v>
      </c>
      <c r="C596" s="5" t="s">
        <v>26</v>
      </c>
      <c r="D596" s="5" t="s">
        <v>323</v>
      </c>
      <c r="E596" s="76" t="s">
        <v>128</v>
      </c>
      <c r="F596" s="76"/>
      <c r="G596" s="6" t="s">
        <v>106</v>
      </c>
      <c r="H596" s="9">
        <v>1</v>
      </c>
      <c r="I596" s="8">
        <v>11.63</v>
      </c>
      <c r="J596" s="8">
        <v>11.63</v>
      </c>
    </row>
    <row r="597" spans="1:10" ht="24" customHeight="1" x14ac:dyDescent="0.2">
      <c r="A597" s="11" t="s">
        <v>39</v>
      </c>
      <c r="B597" s="13" t="s">
        <v>195</v>
      </c>
      <c r="C597" s="11" t="s">
        <v>26</v>
      </c>
      <c r="D597" s="11" t="s">
        <v>196</v>
      </c>
      <c r="E597" s="77" t="s">
        <v>38</v>
      </c>
      <c r="F597" s="77"/>
      <c r="G597" s="12" t="s">
        <v>29</v>
      </c>
      <c r="H597" s="15">
        <v>5.1999999999999998E-2</v>
      </c>
      <c r="I597" s="14">
        <v>29.31</v>
      </c>
      <c r="J597" s="14">
        <v>1.52</v>
      </c>
    </row>
    <row r="598" spans="1:10" ht="24" customHeight="1" x14ac:dyDescent="0.2">
      <c r="A598" s="11" t="s">
        <v>39</v>
      </c>
      <c r="B598" s="13" t="s">
        <v>197</v>
      </c>
      <c r="C598" s="11" t="s">
        <v>26</v>
      </c>
      <c r="D598" s="11" t="s">
        <v>198</v>
      </c>
      <c r="E598" s="77" t="s">
        <v>38</v>
      </c>
      <c r="F598" s="77"/>
      <c r="G598" s="12" t="s">
        <v>29</v>
      </c>
      <c r="H598" s="15">
        <v>5.1999999999999998E-2</v>
      </c>
      <c r="I598" s="14">
        <v>33.74</v>
      </c>
      <c r="J598" s="14">
        <v>1.75</v>
      </c>
    </row>
    <row r="599" spans="1:10" ht="48" customHeight="1" x14ac:dyDescent="0.2">
      <c r="A599" s="16" t="s">
        <v>24</v>
      </c>
      <c r="B599" s="18" t="s">
        <v>324</v>
      </c>
      <c r="C599" s="16" t="s">
        <v>26</v>
      </c>
      <c r="D599" s="16" t="s">
        <v>325</v>
      </c>
      <c r="E599" s="73" t="s">
        <v>103</v>
      </c>
      <c r="F599" s="73"/>
      <c r="G599" s="17" t="s">
        <v>106</v>
      </c>
      <c r="H599" s="20">
        <v>1.19</v>
      </c>
      <c r="I599" s="19">
        <v>7.01</v>
      </c>
      <c r="J599" s="19">
        <v>8.34</v>
      </c>
    </row>
    <row r="600" spans="1:10" ht="24" customHeight="1" x14ac:dyDescent="0.2">
      <c r="A600" s="16" t="s">
        <v>24</v>
      </c>
      <c r="B600" s="18" t="s">
        <v>251</v>
      </c>
      <c r="C600" s="16" t="s">
        <v>26</v>
      </c>
      <c r="D600" s="16" t="s">
        <v>252</v>
      </c>
      <c r="E600" s="73" t="s">
        <v>103</v>
      </c>
      <c r="F600" s="73"/>
      <c r="G600" s="17" t="s">
        <v>23</v>
      </c>
      <c r="H600" s="20">
        <v>8.9999999999999993E-3</v>
      </c>
      <c r="I600" s="19">
        <v>2.84</v>
      </c>
      <c r="J600" s="19">
        <v>0.02</v>
      </c>
    </row>
    <row r="601" spans="1:10" ht="25.5" x14ac:dyDescent="0.2">
      <c r="A601" s="26"/>
      <c r="B601" s="26"/>
      <c r="C601" s="26"/>
      <c r="D601" s="26"/>
      <c r="E601" s="26" t="s">
        <v>30</v>
      </c>
      <c r="F601" s="27">
        <v>1.5084197246448356</v>
      </c>
      <c r="G601" s="26" t="s">
        <v>31</v>
      </c>
      <c r="H601" s="27">
        <v>1.24</v>
      </c>
      <c r="I601" s="26" t="s">
        <v>32</v>
      </c>
      <c r="J601" s="27">
        <v>2.75</v>
      </c>
    </row>
    <row r="602" spans="1:10" x14ac:dyDescent="0.2">
      <c r="A602" s="26"/>
      <c r="B602" s="26"/>
      <c r="C602" s="26"/>
      <c r="D602" s="26"/>
      <c r="E602" s="26" t="s">
        <v>33</v>
      </c>
      <c r="F602" s="27">
        <v>3.34</v>
      </c>
      <c r="G602" s="26"/>
      <c r="H602" s="74" t="s">
        <v>34</v>
      </c>
      <c r="I602" s="74"/>
      <c r="J602" s="27">
        <v>14.97</v>
      </c>
    </row>
    <row r="603" spans="1:10" ht="0.95" customHeight="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ht="18" customHeight="1" x14ac:dyDescent="0.2">
      <c r="A604" s="2" t="s">
        <v>392</v>
      </c>
      <c r="B604" s="4" t="s">
        <v>10</v>
      </c>
      <c r="C604" s="2" t="s">
        <v>11</v>
      </c>
      <c r="D604" s="2" t="s">
        <v>12</v>
      </c>
      <c r="E604" s="75" t="s">
        <v>13</v>
      </c>
      <c r="F604" s="75"/>
      <c r="G604" s="3" t="s">
        <v>14</v>
      </c>
      <c r="H604" s="4" t="s">
        <v>15</v>
      </c>
      <c r="I604" s="4" t="s">
        <v>16</v>
      </c>
      <c r="J604" s="4" t="s">
        <v>17</v>
      </c>
    </row>
    <row r="605" spans="1:10" ht="36" customHeight="1" x14ac:dyDescent="0.2">
      <c r="A605" s="5" t="s">
        <v>18</v>
      </c>
      <c r="B605" s="7" t="s">
        <v>327</v>
      </c>
      <c r="C605" s="5" t="s">
        <v>26</v>
      </c>
      <c r="D605" s="5" t="s">
        <v>328</v>
      </c>
      <c r="E605" s="76" t="s">
        <v>128</v>
      </c>
      <c r="F605" s="76"/>
      <c r="G605" s="6" t="s">
        <v>106</v>
      </c>
      <c r="H605" s="9">
        <v>1</v>
      </c>
      <c r="I605" s="8">
        <v>10.46</v>
      </c>
      <c r="J605" s="8">
        <v>10.46</v>
      </c>
    </row>
    <row r="606" spans="1:10" ht="24" customHeight="1" x14ac:dyDescent="0.2">
      <c r="A606" s="11" t="s">
        <v>39</v>
      </c>
      <c r="B606" s="13" t="s">
        <v>195</v>
      </c>
      <c r="C606" s="11" t="s">
        <v>26</v>
      </c>
      <c r="D606" s="11" t="s">
        <v>196</v>
      </c>
      <c r="E606" s="77" t="s">
        <v>38</v>
      </c>
      <c r="F606" s="77"/>
      <c r="G606" s="12" t="s">
        <v>29</v>
      </c>
      <c r="H606" s="15">
        <v>5.1999999999999998E-2</v>
      </c>
      <c r="I606" s="14">
        <v>29.31</v>
      </c>
      <c r="J606" s="14">
        <v>1.52</v>
      </c>
    </row>
    <row r="607" spans="1:10" ht="24" customHeight="1" x14ac:dyDescent="0.2">
      <c r="A607" s="11" t="s">
        <v>39</v>
      </c>
      <c r="B607" s="13" t="s">
        <v>197</v>
      </c>
      <c r="C607" s="11" t="s">
        <v>26</v>
      </c>
      <c r="D607" s="11" t="s">
        <v>198</v>
      </c>
      <c r="E607" s="77" t="s">
        <v>38</v>
      </c>
      <c r="F607" s="77"/>
      <c r="G607" s="12" t="s">
        <v>29</v>
      </c>
      <c r="H607" s="15">
        <v>5.1999999999999998E-2</v>
      </c>
      <c r="I607" s="14">
        <v>33.74</v>
      </c>
      <c r="J607" s="14">
        <v>1.75</v>
      </c>
    </row>
    <row r="608" spans="1:10" ht="36" customHeight="1" x14ac:dyDescent="0.2">
      <c r="A608" s="16" t="s">
        <v>24</v>
      </c>
      <c r="B608" s="18" t="s">
        <v>329</v>
      </c>
      <c r="C608" s="16" t="s">
        <v>26</v>
      </c>
      <c r="D608" s="16" t="s">
        <v>330</v>
      </c>
      <c r="E608" s="73" t="s">
        <v>103</v>
      </c>
      <c r="F608" s="73"/>
      <c r="G608" s="17" t="s">
        <v>106</v>
      </c>
      <c r="H608" s="20">
        <v>1.19</v>
      </c>
      <c r="I608" s="19">
        <v>6.03</v>
      </c>
      <c r="J608" s="19">
        <v>7.17</v>
      </c>
    </row>
    <row r="609" spans="1:10" ht="24" customHeight="1" x14ac:dyDescent="0.2">
      <c r="A609" s="16" t="s">
        <v>24</v>
      </c>
      <c r="B609" s="18" t="s">
        <v>251</v>
      </c>
      <c r="C609" s="16" t="s">
        <v>26</v>
      </c>
      <c r="D609" s="16" t="s">
        <v>252</v>
      </c>
      <c r="E609" s="73" t="s">
        <v>103</v>
      </c>
      <c r="F609" s="73"/>
      <c r="G609" s="17" t="s">
        <v>23</v>
      </c>
      <c r="H609" s="20">
        <v>8.9999999999999993E-3</v>
      </c>
      <c r="I609" s="19">
        <v>2.84</v>
      </c>
      <c r="J609" s="19">
        <v>0.02</v>
      </c>
    </row>
    <row r="610" spans="1:10" ht="25.5" x14ac:dyDescent="0.2">
      <c r="A610" s="26"/>
      <c r="B610" s="26"/>
      <c r="C610" s="26"/>
      <c r="D610" s="26"/>
      <c r="E610" s="26" t="s">
        <v>30</v>
      </c>
      <c r="F610" s="27">
        <v>1.5084197246448356</v>
      </c>
      <c r="G610" s="26" t="s">
        <v>31</v>
      </c>
      <c r="H610" s="27">
        <v>1.24</v>
      </c>
      <c r="I610" s="26" t="s">
        <v>32</v>
      </c>
      <c r="J610" s="27">
        <v>2.75</v>
      </c>
    </row>
    <row r="611" spans="1:10" x14ac:dyDescent="0.2">
      <c r="A611" s="26"/>
      <c r="B611" s="26"/>
      <c r="C611" s="26"/>
      <c r="D611" s="26"/>
      <c r="E611" s="26" t="s">
        <v>33</v>
      </c>
      <c r="F611" s="27">
        <v>3.01</v>
      </c>
      <c r="G611" s="26"/>
      <c r="H611" s="74" t="s">
        <v>34</v>
      </c>
      <c r="I611" s="74"/>
      <c r="J611" s="27">
        <v>13.47</v>
      </c>
    </row>
    <row r="612" spans="1:10" ht="0.95" customHeight="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ht="18" customHeight="1" x14ac:dyDescent="0.2">
      <c r="A613" s="2" t="s">
        <v>393</v>
      </c>
      <c r="B613" s="4" t="s">
        <v>10</v>
      </c>
      <c r="C613" s="2" t="s">
        <v>11</v>
      </c>
      <c r="D613" s="2" t="s">
        <v>12</v>
      </c>
      <c r="E613" s="75" t="s">
        <v>13</v>
      </c>
      <c r="F613" s="75"/>
      <c r="G613" s="3" t="s">
        <v>14</v>
      </c>
      <c r="H613" s="4" t="s">
        <v>15</v>
      </c>
      <c r="I613" s="4" t="s">
        <v>16</v>
      </c>
      <c r="J613" s="4" t="s">
        <v>17</v>
      </c>
    </row>
    <row r="614" spans="1:10" ht="24" customHeight="1" x14ac:dyDescent="0.2">
      <c r="A614" s="5" t="s">
        <v>18</v>
      </c>
      <c r="B614" s="7" t="s">
        <v>332</v>
      </c>
      <c r="C614" s="5" t="s">
        <v>20</v>
      </c>
      <c r="D614" s="5" t="s">
        <v>333</v>
      </c>
      <c r="E614" s="76" t="s">
        <v>128</v>
      </c>
      <c r="F614" s="76"/>
      <c r="G614" s="6" t="s">
        <v>115</v>
      </c>
      <c r="H614" s="9">
        <v>1</v>
      </c>
      <c r="I614" s="8">
        <v>1159.81</v>
      </c>
      <c r="J614" s="8">
        <v>1159.81</v>
      </c>
    </row>
    <row r="615" spans="1:10" ht="24" customHeight="1" x14ac:dyDescent="0.2">
      <c r="A615" s="16" t="s">
        <v>24</v>
      </c>
      <c r="B615" s="18" t="s">
        <v>334</v>
      </c>
      <c r="C615" s="16" t="s">
        <v>20</v>
      </c>
      <c r="D615" s="16" t="s">
        <v>333</v>
      </c>
      <c r="E615" s="73" t="s">
        <v>103</v>
      </c>
      <c r="F615" s="73"/>
      <c r="G615" s="17" t="s">
        <v>115</v>
      </c>
      <c r="H615" s="20">
        <v>1</v>
      </c>
      <c r="I615" s="19">
        <v>1056.49</v>
      </c>
      <c r="J615" s="19">
        <v>1056.49</v>
      </c>
    </row>
    <row r="616" spans="1:10" ht="24" customHeight="1" x14ac:dyDescent="0.2">
      <c r="A616" s="16" t="s">
        <v>24</v>
      </c>
      <c r="B616" s="18" t="s">
        <v>131</v>
      </c>
      <c r="C616" s="16" t="s">
        <v>26</v>
      </c>
      <c r="D616" s="16" t="s">
        <v>132</v>
      </c>
      <c r="E616" s="73" t="s">
        <v>28</v>
      </c>
      <c r="F616" s="73"/>
      <c r="G616" s="17" t="s">
        <v>29</v>
      </c>
      <c r="H616" s="20">
        <v>2</v>
      </c>
      <c r="I616" s="19">
        <v>27.98</v>
      </c>
      <c r="J616" s="19">
        <v>55.96</v>
      </c>
    </row>
    <row r="617" spans="1:10" ht="24" customHeight="1" x14ac:dyDescent="0.2">
      <c r="A617" s="16" t="s">
        <v>24</v>
      </c>
      <c r="B617" s="18" t="s">
        <v>133</v>
      </c>
      <c r="C617" s="16" t="s">
        <v>26</v>
      </c>
      <c r="D617" s="16" t="s">
        <v>134</v>
      </c>
      <c r="E617" s="73" t="s">
        <v>28</v>
      </c>
      <c r="F617" s="73"/>
      <c r="G617" s="17" t="s">
        <v>29</v>
      </c>
      <c r="H617" s="20">
        <v>2</v>
      </c>
      <c r="I617" s="19">
        <v>23.68</v>
      </c>
      <c r="J617" s="19">
        <v>47.36</v>
      </c>
    </row>
    <row r="618" spans="1:10" ht="25.5" x14ac:dyDescent="0.2">
      <c r="A618" s="26"/>
      <c r="B618" s="26"/>
      <c r="C618" s="26"/>
      <c r="D618" s="26"/>
      <c r="E618" s="26" t="s">
        <v>30</v>
      </c>
      <c r="F618" s="27">
        <v>56.672700300000002</v>
      </c>
      <c r="G618" s="26" t="s">
        <v>31</v>
      </c>
      <c r="H618" s="27">
        <v>46.65</v>
      </c>
      <c r="I618" s="26" t="s">
        <v>32</v>
      </c>
      <c r="J618" s="27">
        <v>103.32</v>
      </c>
    </row>
    <row r="619" spans="1:10" x14ac:dyDescent="0.2">
      <c r="A619" s="26"/>
      <c r="B619" s="26"/>
      <c r="C619" s="26"/>
      <c r="D619" s="26"/>
      <c r="E619" s="26" t="s">
        <v>33</v>
      </c>
      <c r="F619" s="27">
        <v>333.79</v>
      </c>
      <c r="G619" s="26"/>
      <c r="H619" s="74" t="s">
        <v>34</v>
      </c>
      <c r="I619" s="74"/>
      <c r="J619" s="27">
        <v>1493.6</v>
      </c>
    </row>
    <row r="620" spans="1:10" ht="0.95" customHeight="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ht="18" customHeight="1" x14ac:dyDescent="0.2">
      <c r="A621" s="2" t="s">
        <v>394</v>
      </c>
      <c r="B621" s="4" t="s">
        <v>10</v>
      </c>
      <c r="C621" s="2" t="s">
        <v>11</v>
      </c>
      <c r="D621" s="2" t="s">
        <v>12</v>
      </c>
      <c r="E621" s="75" t="s">
        <v>13</v>
      </c>
      <c r="F621" s="75"/>
      <c r="G621" s="3" t="s">
        <v>14</v>
      </c>
      <c r="H621" s="4" t="s">
        <v>15</v>
      </c>
      <c r="I621" s="4" t="s">
        <v>16</v>
      </c>
      <c r="J621" s="4" t="s">
        <v>17</v>
      </c>
    </row>
    <row r="622" spans="1:10" ht="24" customHeight="1" x14ac:dyDescent="0.2">
      <c r="A622" s="5" t="s">
        <v>18</v>
      </c>
      <c r="B622" s="7" t="s">
        <v>336</v>
      </c>
      <c r="C622" s="5" t="s">
        <v>20</v>
      </c>
      <c r="D622" s="5" t="s">
        <v>337</v>
      </c>
      <c r="E622" s="76" t="s">
        <v>128</v>
      </c>
      <c r="F622" s="76"/>
      <c r="G622" s="6" t="s">
        <v>115</v>
      </c>
      <c r="H622" s="9">
        <v>1</v>
      </c>
      <c r="I622" s="8">
        <v>117.72</v>
      </c>
      <c r="J622" s="8">
        <v>117.72</v>
      </c>
    </row>
    <row r="623" spans="1:10" ht="24" customHeight="1" x14ac:dyDescent="0.2">
      <c r="A623" s="11" t="s">
        <v>39</v>
      </c>
      <c r="B623" s="13" t="s">
        <v>338</v>
      </c>
      <c r="C623" s="11" t="s">
        <v>26</v>
      </c>
      <c r="D623" s="11" t="s">
        <v>339</v>
      </c>
      <c r="E623" s="77" t="s">
        <v>153</v>
      </c>
      <c r="F623" s="77"/>
      <c r="G623" s="12" t="s">
        <v>23</v>
      </c>
      <c r="H623" s="15">
        <v>1</v>
      </c>
      <c r="I623" s="14">
        <v>5.91</v>
      </c>
      <c r="J623" s="14">
        <v>5.91</v>
      </c>
    </row>
    <row r="624" spans="1:10" ht="24" customHeight="1" x14ac:dyDescent="0.2">
      <c r="A624" s="16" t="s">
        <v>24</v>
      </c>
      <c r="B624" s="18" t="s">
        <v>340</v>
      </c>
      <c r="C624" s="16" t="s">
        <v>26</v>
      </c>
      <c r="D624" s="16" t="s">
        <v>341</v>
      </c>
      <c r="E624" s="73" t="s">
        <v>103</v>
      </c>
      <c r="F624" s="73"/>
      <c r="G624" s="17" t="s">
        <v>23</v>
      </c>
      <c r="H624" s="20">
        <v>1</v>
      </c>
      <c r="I624" s="19">
        <v>2.4700000000000002</v>
      </c>
      <c r="J624" s="19">
        <v>2.4700000000000002</v>
      </c>
    </row>
    <row r="625" spans="1:10" ht="24" customHeight="1" x14ac:dyDescent="0.2">
      <c r="A625" s="16" t="s">
        <v>24</v>
      </c>
      <c r="B625" s="18" t="s">
        <v>342</v>
      </c>
      <c r="C625" s="16" t="s">
        <v>20</v>
      </c>
      <c r="D625" s="16" t="s">
        <v>343</v>
      </c>
      <c r="E625" s="73" t="s">
        <v>103</v>
      </c>
      <c r="F625" s="73"/>
      <c r="G625" s="17" t="s">
        <v>115</v>
      </c>
      <c r="H625" s="20">
        <v>1</v>
      </c>
      <c r="I625" s="19">
        <v>109.34</v>
      </c>
      <c r="J625" s="19">
        <v>109.34</v>
      </c>
    </row>
    <row r="626" spans="1:10" ht="25.5" x14ac:dyDescent="0.2">
      <c r="A626" s="26"/>
      <c r="B626" s="26"/>
      <c r="C626" s="26"/>
      <c r="D626" s="26"/>
      <c r="E626" s="26" t="s">
        <v>30</v>
      </c>
      <c r="F626" s="27">
        <v>2.8029180999999999</v>
      </c>
      <c r="G626" s="26" t="s">
        <v>31</v>
      </c>
      <c r="H626" s="27">
        <v>2.31</v>
      </c>
      <c r="I626" s="26" t="s">
        <v>32</v>
      </c>
      <c r="J626" s="27">
        <v>5.1100000000000003</v>
      </c>
    </row>
    <row r="627" spans="1:10" x14ac:dyDescent="0.2">
      <c r="A627" s="26"/>
      <c r="B627" s="26"/>
      <c r="C627" s="26"/>
      <c r="D627" s="26"/>
      <c r="E627" s="26" t="s">
        <v>33</v>
      </c>
      <c r="F627" s="27">
        <v>33.869999999999997</v>
      </c>
      <c r="G627" s="26"/>
      <c r="H627" s="74" t="s">
        <v>34</v>
      </c>
      <c r="I627" s="74"/>
      <c r="J627" s="27">
        <v>151.59</v>
      </c>
    </row>
    <row r="628" spans="1:10" ht="0.95" customHeight="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ht="18" customHeight="1" x14ac:dyDescent="0.2">
      <c r="A629" s="2" t="s">
        <v>395</v>
      </c>
      <c r="B629" s="4" t="s">
        <v>10</v>
      </c>
      <c r="C629" s="2" t="s">
        <v>11</v>
      </c>
      <c r="D629" s="2" t="s">
        <v>12</v>
      </c>
      <c r="E629" s="75" t="s">
        <v>13</v>
      </c>
      <c r="F629" s="75"/>
      <c r="G629" s="3" t="s">
        <v>14</v>
      </c>
      <c r="H629" s="4" t="s">
        <v>15</v>
      </c>
      <c r="I629" s="4" t="s">
        <v>16</v>
      </c>
      <c r="J629" s="4" t="s">
        <v>17</v>
      </c>
    </row>
    <row r="630" spans="1:10" ht="24" customHeight="1" x14ac:dyDescent="0.2">
      <c r="A630" s="5" t="s">
        <v>18</v>
      </c>
      <c r="B630" s="7" t="s">
        <v>345</v>
      </c>
      <c r="C630" s="5" t="s">
        <v>26</v>
      </c>
      <c r="D630" s="5" t="s">
        <v>346</v>
      </c>
      <c r="E630" s="76" t="s">
        <v>128</v>
      </c>
      <c r="F630" s="76"/>
      <c r="G630" s="6" t="s">
        <v>106</v>
      </c>
      <c r="H630" s="9">
        <v>1</v>
      </c>
      <c r="I630" s="8">
        <v>36.869999999999997</v>
      </c>
      <c r="J630" s="8">
        <v>36.869999999999997</v>
      </c>
    </row>
    <row r="631" spans="1:10" ht="24" customHeight="1" x14ac:dyDescent="0.2">
      <c r="A631" s="11" t="s">
        <v>39</v>
      </c>
      <c r="B631" s="13" t="s">
        <v>347</v>
      </c>
      <c r="C631" s="11" t="s">
        <v>26</v>
      </c>
      <c r="D631" s="11" t="s">
        <v>348</v>
      </c>
      <c r="E631" s="77" t="s">
        <v>128</v>
      </c>
      <c r="F631" s="77"/>
      <c r="G631" s="12" t="s">
        <v>23</v>
      </c>
      <c r="H631" s="15">
        <v>0.5</v>
      </c>
      <c r="I631" s="14">
        <v>28.39</v>
      </c>
      <c r="J631" s="14">
        <v>14.19</v>
      </c>
    </row>
    <row r="632" spans="1:10" ht="24" customHeight="1" x14ac:dyDescent="0.2">
      <c r="A632" s="11" t="s">
        <v>39</v>
      </c>
      <c r="B632" s="13" t="s">
        <v>195</v>
      </c>
      <c r="C632" s="11" t="s">
        <v>26</v>
      </c>
      <c r="D632" s="11" t="s">
        <v>196</v>
      </c>
      <c r="E632" s="77" t="s">
        <v>38</v>
      </c>
      <c r="F632" s="77"/>
      <c r="G632" s="12" t="s">
        <v>29</v>
      </c>
      <c r="H632" s="15">
        <v>9.5699999999999993E-2</v>
      </c>
      <c r="I632" s="14">
        <v>29.31</v>
      </c>
      <c r="J632" s="14">
        <v>2.8</v>
      </c>
    </row>
    <row r="633" spans="1:10" ht="24" customHeight="1" x14ac:dyDescent="0.2">
      <c r="A633" s="11" t="s">
        <v>39</v>
      </c>
      <c r="B633" s="13" t="s">
        <v>197</v>
      </c>
      <c r="C633" s="11" t="s">
        <v>26</v>
      </c>
      <c r="D633" s="11" t="s">
        <v>198</v>
      </c>
      <c r="E633" s="77" t="s">
        <v>38</v>
      </c>
      <c r="F633" s="77"/>
      <c r="G633" s="12" t="s">
        <v>29</v>
      </c>
      <c r="H633" s="15">
        <v>9.5699999999999993E-2</v>
      </c>
      <c r="I633" s="14">
        <v>33.74</v>
      </c>
      <c r="J633" s="14">
        <v>3.22</v>
      </c>
    </row>
    <row r="634" spans="1:10" ht="24" customHeight="1" x14ac:dyDescent="0.2">
      <c r="A634" s="16" t="s">
        <v>24</v>
      </c>
      <c r="B634" s="18" t="s">
        <v>349</v>
      </c>
      <c r="C634" s="16" t="s">
        <v>26</v>
      </c>
      <c r="D634" s="16" t="s">
        <v>350</v>
      </c>
      <c r="E634" s="73" t="s">
        <v>103</v>
      </c>
      <c r="F634" s="73"/>
      <c r="G634" s="17" t="s">
        <v>106</v>
      </c>
      <c r="H634" s="20">
        <v>1.05</v>
      </c>
      <c r="I634" s="19">
        <v>15.87</v>
      </c>
      <c r="J634" s="19">
        <v>16.66</v>
      </c>
    </row>
    <row r="635" spans="1:10" ht="25.5" x14ac:dyDescent="0.2">
      <c r="A635" s="26"/>
      <c r="B635" s="26"/>
      <c r="C635" s="26"/>
      <c r="D635" s="26"/>
      <c r="E635" s="26" t="s">
        <v>30</v>
      </c>
      <c r="F635" s="27">
        <v>7.399484394712303</v>
      </c>
      <c r="G635" s="26" t="s">
        <v>31</v>
      </c>
      <c r="H635" s="27">
        <v>6.09</v>
      </c>
      <c r="I635" s="26" t="s">
        <v>32</v>
      </c>
      <c r="J635" s="27">
        <v>13.49</v>
      </c>
    </row>
    <row r="636" spans="1:10" x14ac:dyDescent="0.2">
      <c r="A636" s="26"/>
      <c r="B636" s="26"/>
      <c r="C636" s="26"/>
      <c r="D636" s="26"/>
      <c r="E636" s="26" t="s">
        <v>33</v>
      </c>
      <c r="F636" s="27">
        <v>10.61</v>
      </c>
      <c r="G636" s="26"/>
      <c r="H636" s="74" t="s">
        <v>34</v>
      </c>
      <c r="I636" s="74"/>
      <c r="J636" s="27">
        <v>47.48</v>
      </c>
    </row>
    <row r="637" spans="1:10" ht="0.95" customHeight="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</row>
    <row r="638" spans="1:10" ht="18" customHeight="1" x14ac:dyDescent="0.2">
      <c r="A638" s="2" t="s">
        <v>396</v>
      </c>
      <c r="B638" s="4" t="s">
        <v>10</v>
      </c>
      <c r="C638" s="2" t="s">
        <v>11</v>
      </c>
      <c r="D638" s="2" t="s">
        <v>12</v>
      </c>
      <c r="E638" s="75" t="s">
        <v>13</v>
      </c>
      <c r="F638" s="75"/>
      <c r="G638" s="3" t="s">
        <v>14</v>
      </c>
      <c r="H638" s="4" t="s">
        <v>15</v>
      </c>
      <c r="I638" s="4" t="s">
        <v>16</v>
      </c>
      <c r="J638" s="4" t="s">
        <v>17</v>
      </c>
    </row>
    <row r="639" spans="1:10" ht="24" customHeight="1" x14ac:dyDescent="0.2">
      <c r="A639" s="5" t="s">
        <v>18</v>
      </c>
      <c r="B639" s="7" t="s">
        <v>352</v>
      </c>
      <c r="C639" s="5" t="s">
        <v>20</v>
      </c>
      <c r="D639" s="5" t="s">
        <v>353</v>
      </c>
      <c r="E639" s="76" t="s">
        <v>128</v>
      </c>
      <c r="F639" s="76"/>
      <c r="G639" s="6" t="s">
        <v>115</v>
      </c>
      <c r="H639" s="9">
        <v>1</v>
      </c>
      <c r="I639" s="8">
        <v>1691.18</v>
      </c>
      <c r="J639" s="8">
        <v>1691.18</v>
      </c>
    </row>
    <row r="640" spans="1:10" ht="24" customHeight="1" x14ac:dyDescent="0.2">
      <c r="A640" s="16" t="s">
        <v>24</v>
      </c>
      <c r="B640" s="18" t="s">
        <v>354</v>
      </c>
      <c r="C640" s="16" t="s">
        <v>20</v>
      </c>
      <c r="D640" s="16" t="s">
        <v>353</v>
      </c>
      <c r="E640" s="73" t="s">
        <v>103</v>
      </c>
      <c r="F640" s="73"/>
      <c r="G640" s="17" t="s">
        <v>115</v>
      </c>
      <c r="H640" s="20">
        <v>1</v>
      </c>
      <c r="I640" s="19">
        <v>1674.14</v>
      </c>
      <c r="J640" s="19">
        <v>1674.14</v>
      </c>
    </row>
    <row r="641" spans="1:10" ht="24" customHeight="1" x14ac:dyDescent="0.2">
      <c r="A641" s="16" t="s">
        <v>24</v>
      </c>
      <c r="B641" s="18" t="s">
        <v>131</v>
      </c>
      <c r="C641" s="16" t="s">
        <v>26</v>
      </c>
      <c r="D641" s="16" t="s">
        <v>132</v>
      </c>
      <c r="E641" s="73" t="s">
        <v>28</v>
      </c>
      <c r="F641" s="73"/>
      <c r="G641" s="17" t="s">
        <v>29</v>
      </c>
      <c r="H641" s="20">
        <v>0.33</v>
      </c>
      <c r="I641" s="19">
        <v>27.98</v>
      </c>
      <c r="J641" s="19">
        <v>9.23</v>
      </c>
    </row>
    <row r="642" spans="1:10" ht="24" customHeight="1" x14ac:dyDescent="0.2">
      <c r="A642" s="16" t="s">
        <v>24</v>
      </c>
      <c r="B642" s="18" t="s">
        <v>133</v>
      </c>
      <c r="C642" s="16" t="s">
        <v>26</v>
      </c>
      <c r="D642" s="16" t="s">
        <v>134</v>
      </c>
      <c r="E642" s="73" t="s">
        <v>28</v>
      </c>
      <c r="F642" s="73"/>
      <c r="G642" s="17" t="s">
        <v>29</v>
      </c>
      <c r="H642" s="20">
        <v>0.33</v>
      </c>
      <c r="I642" s="19">
        <v>23.68</v>
      </c>
      <c r="J642" s="19">
        <v>7.81</v>
      </c>
    </row>
    <row r="643" spans="1:10" ht="25.5" x14ac:dyDescent="0.2">
      <c r="A643" s="26"/>
      <c r="B643" s="26"/>
      <c r="C643" s="26"/>
      <c r="D643" s="26"/>
      <c r="E643" s="26" t="s">
        <v>30</v>
      </c>
      <c r="F643" s="27">
        <v>9.3467170999999993</v>
      </c>
      <c r="G643" s="26" t="s">
        <v>31</v>
      </c>
      <c r="H643" s="27">
        <v>7.69</v>
      </c>
      <c r="I643" s="26" t="s">
        <v>32</v>
      </c>
      <c r="J643" s="27">
        <v>17.04</v>
      </c>
    </row>
    <row r="644" spans="1:10" x14ac:dyDescent="0.2">
      <c r="A644" s="26"/>
      <c r="B644" s="26"/>
      <c r="C644" s="26"/>
      <c r="D644" s="26"/>
      <c r="E644" s="26" t="s">
        <v>33</v>
      </c>
      <c r="F644" s="27">
        <v>486.72</v>
      </c>
      <c r="G644" s="26"/>
      <c r="H644" s="74" t="s">
        <v>34</v>
      </c>
      <c r="I644" s="74"/>
      <c r="J644" s="27">
        <v>2177.9</v>
      </c>
    </row>
    <row r="645" spans="1:10" ht="0.95" customHeight="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</row>
    <row r="646" spans="1:10" ht="18" customHeight="1" x14ac:dyDescent="0.2">
      <c r="A646" s="2" t="s">
        <v>397</v>
      </c>
      <c r="B646" s="4" t="s">
        <v>10</v>
      </c>
      <c r="C646" s="2" t="s">
        <v>11</v>
      </c>
      <c r="D646" s="2" t="s">
        <v>12</v>
      </c>
      <c r="E646" s="75" t="s">
        <v>13</v>
      </c>
      <c r="F646" s="75"/>
      <c r="G646" s="3" t="s">
        <v>14</v>
      </c>
      <c r="H646" s="4" t="s">
        <v>15</v>
      </c>
      <c r="I646" s="4" t="s">
        <v>16</v>
      </c>
      <c r="J646" s="4" t="s">
        <v>17</v>
      </c>
    </row>
    <row r="647" spans="1:10" ht="72" customHeight="1" x14ac:dyDescent="0.2">
      <c r="A647" s="5" t="s">
        <v>18</v>
      </c>
      <c r="B647" s="7" t="s">
        <v>356</v>
      </c>
      <c r="C647" s="5" t="s">
        <v>20</v>
      </c>
      <c r="D647" s="5" t="s">
        <v>357</v>
      </c>
      <c r="E647" s="76" t="s">
        <v>128</v>
      </c>
      <c r="F647" s="76"/>
      <c r="G647" s="6" t="s">
        <v>23</v>
      </c>
      <c r="H647" s="9">
        <v>1</v>
      </c>
      <c r="I647" s="8">
        <v>2025.21</v>
      </c>
      <c r="J647" s="8">
        <v>2025.21</v>
      </c>
    </row>
    <row r="648" spans="1:10" ht="72" customHeight="1" x14ac:dyDescent="0.2">
      <c r="A648" s="16" t="s">
        <v>24</v>
      </c>
      <c r="B648" s="18" t="s">
        <v>358</v>
      </c>
      <c r="C648" s="16" t="s">
        <v>20</v>
      </c>
      <c r="D648" s="16" t="s">
        <v>357</v>
      </c>
      <c r="E648" s="73" t="s">
        <v>46</v>
      </c>
      <c r="F648" s="73"/>
      <c r="G648" s="17" t="s">
        <v>115</v>
      </c>
      <c r="H648" s="20">
        <v>1</v>
      </c>
      <c r="I648" s="19">
        <v>772.01</v>
      </c>
      <c r="J648" s="19">
        <v>772.01</v>
      </c>
    </row>
    <row r="649" spans="1:10" ht="24" customHeight="1" x14ac:dyDescent="0.2">
      <c r="A649" s="16" t="s">
        <v>24</v>
      </c>
      <c r="B649" s="18" t="s">
        <v>25</v>
      </c>
      <c r="C649" s="16" t="s">
        <v>26</v>
      </c>
      <c r="D649" s="16" t="s">
        <v>27</v>
      </c>
      <c r="E649" s="73" t="s">
        <v>28</v>
      </c>
      <c r="F649" s="73"/>
      <c r="G649" s="17" t="s">
        <v>29</v>
      </c>
      <c r="H649" s="20">
        <v>5</v>
      </c>
      <c r="I649" s="19">
        <v>147.32</v>
      </c>
      <c r="J649" s="19">
        <v>736.6</v>
      </c>
    </row>
    <row r="650" spans="1:10" ht="24" customHeight="1" x14ac:dyDescent="0.2">
      <c r="A650" s="16" t="s">
        <v>24</v>
      </c>
      <c r="B650" s="18" t="s">
        <v>131</v>
      </c>
      <c r="C650" s="16" t="s">
        <v>26</v>
      </c>
      <c r="D650" s="16" t="s">
        <v>132</v>
      </c>
      <c r="E650" s="73" t="s">
        <v>28</v>
      </c>
      <c r="F650" s="73"/>
      <c r="G650" s="17" t="s">
        <v>29</v>
      </c>
      <c r="H650" s="20">
        <v>10</v>
      </c>
      <c r="I650" s="19">
        <v>27.98</v>
      </c>
      <c r="J650" s="19">
        <v>279.8</v>
      </c>
    </row>
    <row r="651" spans="1:10" ht="24" customHeight="1" x14ac:dyDescent="0.2">
      <c r="A651" s="16" t="s">
        <v>24</v>
      </c>
      <c r="B651" s="18" t="s">
        <v>133</v>
      </c>
      <c r="C651" s="16" t="s">
        <v>26</v>
      </c>
      <c r="D651" s="16" t="s">
        <v>134</v>
      </c>
      <c r="E651" s="73" t="s">
        <v>28</v>
      </c>
      <c r="F651" s="73"/>
      <c r="G651" s="17" t="s">
        <v>29</v>
      </c>
      <c r="H651" s="20">
        <v>10</v>
      </c>
      <c r="I651" s="19">
        <v>23.68</v>
      </c>
      <c r="J651" s="19">
        <v>236.8</v>
      </c>
    </row>
    <row r="652" spans="1:10" ht="25.5" x14ac:dyDescent="0.2">
      <c r="A652" s="26"/>
      <c r="B652" s="26"/>
      <c r="C652" s="26"/>
      <c r="D652" s="26"/>
      <c r="E652" s="26" t="s">
        <v>30</v>
      </c>
      <c r="F652" s="27">
        <v>687.40058139999996</v>
      </c>
      <c r="G652" s="26" t="s">
        <v>31</v>
      </c>
      <c r="H652" s="27">
        <v>565.79999999999995</v>
      </c>
      <c r="I652" s="26" t="s">
        <v>32</v>
      </c>
      <c r="J652" s="27">
        <v>1253.2</v>
      </c>
    </row>
    <row r="653" spans="1:10" x14ac:dyDescent="0.2">
      <c r="A653" s="26"/>
      <c r="B653" s="26"/>
      <c r="C653" s="26"/>
      <c r="D653" s="26"/>
      <c r="E653" s="26" t="s">
        <v>33</v>
      </c>
      <c r="F653" s="27">
        <v>582.85</v>
      </c>
      <c r="G653" s="26"/>
      <c r="H653" s="74" t="s">
        <v>34</v>
      </c>
      <c r="I653" s="74"/>
      <c r="J653" s="27">
        <v>2608.06</v>
      </c>
    </row>
    <row r="654" spans="1:10" ht="0.95" customHeight="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</row>
    <row r="655" spans="1:10" ht="18" customHeight="1" x14ac:dyDescent="0.2">
      <c r="A655" s="2" t="s">
        <v>398</v>
      </c>
      <c r="B655" s="4" t="s">
        <v>10</v>
      </c>
      <c r="C655" s="2" t="s">
        <v>11</v>
      </c>
      <c r="D655" s="2" t="s">
        <v>12</v>
      </c>
      <c r="E655" s="75" t="s">
        <v>13</v>
      </c>
      <c r="F655" s="75"/>
      <c r="G655" s="3" t="s">
        <v>14</v>
      </c>
      <c r="H655" s="4" t="s">
        <v>15</v>
      </c>
      <c r="I655" s="4" t="s">
        <v>16</v>
      </c>
      <c r="J655" s="4" t="s">
        <v>17</v>
      </c>
    </row>
    <row r="656" spans="1:10" ht="36" customHeight="1" x14ac:dyDescent="0.2">
      <c r="A656" s="5" t="s">
        <v>18</v>
      </c>
      <c r="B656" s="7" t="s">
        <v>287</v>
      </c>
      <c r="C656" s="5" t="s">
        <v>26</v>
      </c>
      <c r="D656" s="5" t="s">
        <v>288</v>
      </c>
      <c r="E656" s="76" t="s">
        <v>128</v>
      </c>
      <c r="F656" s="76"/>
      <c r="G656" s="6" t="s">
        <v>106</v>
      </c>
      <c r="H656" s="9">
        <v>1</v>
      </c>
      <c r="I656" s="8">
        <v>78.83</v>
      </c>
      <c r="J656" s="8">
        <v>78.83</v>
      </c>
    </row>
    <row r="657" spans="1:10" ht="24" customHeight="1" x14ac:dyDescent="0.2">
      <c r="A657" s="11" t="s">
        <v>39</v>
      </c>
      <c r="B657" s="13" t="s">
        <v>195</v>
      </c>
      <c r="C657" s="11" t="s">
        <v>26</v>
      </c>
      <c r="D657" s="11" t="s">
        <v>196</v>
      </c>
      <c r="E657" s="77" t="s">
        <v>38</v>
      </c>
      <c r="F657" s="77"/>
      <c r="G657" s="12" t="s">
        <v>29</v>
      </c>
      <c r="H657" s="15">
        <v>0.1007</v>
      </c>
      <c r="I657" s="14">
        <v>29.31</v>
      </c>
      <c r="J657" s="14">
        <v>2.95</v>
      </c>
    </row>
    <row r="658" spans="1:10" ht="24" customHeight="1" x14ac:dyDescent="0.2">
      <c r="A658" s="11" t="s">
        <v>39</v>
      </c>
      <c r="B658" s="13" t="s">
        <v>197</v>
      </c>
      <c r="C658" s="11" t="s">
        <v>26</v>
      </c>
      <c r="D658" s="11" t="s">
        <v>198</v>
      </c>
      <c r="E658" s="77" t="s">
        <v>38</v>
      </c>
      <c r="F658" s="77"/>
      <c r="G658" s="12" t="s">
        <v>29</v>
      </c>
      <c r="H658" s="15">
        <v>0.1007</v>
      </c>
      <c r="I658" s="14">
        <v>33.74</v>
      </c>
      <c r="J658" s="14">
        <v>3.39</v>
      </c>
    </row>
    <row r="659" spans="1:10" ht="48" customHeight="1" x14ac:dyDescent="0.2">
      <c r="A659" s="16" t="s">
        <v>24</v>
      </c>
      <c r="B659" s="18" t="s">
        <v>289</v>
      </c>
      <c r="C659" s="16" t="s">
        <v>26</v>
      </c>
      <c r="D659" s="16" t="s">
        <v>290</v>
      </c>
      <c r="E659" s="73" t="s">
        <v>103</v>
      </c>
      <c r="F659" s="73"/>
      <c r="G659" s="17" t="s">
        <v>106</v>
      </c>
      <c r="H659" s="20">
        <v>1.0149999999999999</v>
      </c>
      <c r="I659" s="19">
        <v>71.400000000000006</v>
      </c>
      <c r="J659" s="19">
        <v>72.47</v>
      </c>
    </row>
    <row r="660" spans="1:10" ht="24" customHeight="1" x14ac:dyDescent="0.2">
      <c r="A660" s="16" t="s">
        <v>24</v>
      </c>
      <c r="B660" s="18" t="s">
        <v>251</v>
      </c>
      <c r="C660" s="16" t="s">
        <v>26</v>
      </c>
      <c r="D660" s="16" t="s">
        <v>252</v>
      </c>
      <c r="E660" s="73" t="s">
        <v>103</v>
      </c>
      <c r="F660" s="73"/>
      <c r="G660" s="17" t="s">
        <v>23</v>
      </c>
      <c r="H660" s="20">
        <v>8.9999999999999993E-3</v>
      </c>
      <c r="I660" s="19">
        <v>2.84</v>
      </c>
      <c r="J660" s="19">
        <v>0.02</v>
      </c>
    </row>
    <row r="661" spans="1:10" ht="25.5" x14ac:dyDescent="0.2">
      <c r="A661" s="26"/>
      <c r="B661" s="26"/>
      <c r="C661" s="26"/>
      <c r="D661" s="26"/>
      <c r="E661" s="26" t="s">
        <v>30</v>
      </c>
      <c r="F661" s="27">
        <v>2.9345620097635896</v>
      </c>
      <c r="G661" s="26" t="s">
        <v>31</v>
      </c>
      <c r="H661" s="27">
        <v>2.42</v>
      </c>
      <c r="I661" s="26" t="s">
        <v>32</v>
      </c>
      <c r="J661" s="27">
        <v>5.35</v>
      </c>
    </row>
    <row r="662" spans="1:10" x14ac:dyDescent="0.2">
      <c r="A662" s="26"/>
      <c r="B662" s="26"/>
      <c r="C662" s="26"/>
      <c r="D662" s="26"/>
      <c r="E662" s="26" t="s">
        <v>33</v>
      </c>
      <c r="F662" s="27">
        <v>22.68</v>
      </c>
      <c r="G662" s="26"/>
      <c r="H662" s="74" t="s">
        <v>34</v>
      </c>
      <c r="I662" s="74"/>
      <c r="J662" s="27">
        <v>101.51</v>
      </c>
    </row>
    <row r="663" spans="1:10" ht="0.95" customHeight="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</row>
    <row r="664" spans="1:10" ht="18" customHeight="1" x14ac:dyDescent="0.2">
      <c r="A664" s="2" t="s">
        <v>399</v>
      </c>
      <c r="B664" s="4" t="s">
        <v>10</v>
      </c>
      <c r="C664" s="2" t="s">
        <v>11</v>
      </c>
      <c r="D664" s="2" t="s">
        <v>12</v>
      </c>
      <c r="E664" s="75" t="s">
        <v>13</v>
      </c>
      <c r="F664" s="75"/>
      <c r="G664" s="3" t="s">
        <v>14</v>
      </c>
      <c r="H664" s="4" t="s">
        <v>15</v>
      </c>
      <c r="I664" s="4" t="s">
        <v>16</v>
      </c>
      <c r="J664" s="4" t="s">
        <v>17</v>
      </c>
    </row>
    <row r="665" spans="1:10" ht="36" customHeight="1" x14ac:dyDescent="0.2">
      <c r="A665" s="5" t="s">
        <v>18</v>
      </c>
      <c r="B665" s="7" t="s">
        <v>292</v>
      </c>
      <c r="C665" s="5" t="s">
        <v>26</v>
      </c>
      <c r="D665" s="5" t="s">
        <v>293</v>
      </c>
      <c r="E665" s="76" t="s">
        <v>128</v>
      </c>
      <c r="F665" s="76"/>
      <c r="G665" s="6" t="s">
        <v>106</v>
      </c>
      <c r="H665" s="9">
        <v>1</v>
      </c>
      <c r="I665" s="8">
        <v>41.11</v>
      </c>
      <c r="J665" s="8">
        <v>41.11</v>
      </c>
    </row>
    <row r="666" spans="1:10" ht="24" customHeight="1" x14ac:dyDescent="0.2">
      <c r="A666" s="11" t="s">
        <v>39</v>
      </c>
      <c r="B666" s="13" t="s">
        <v>195</v>
      </c>
      <c r="C666" s="11" t="s">
        <v>26</v>
      </c>
      <c r="D666" s="11" t="s">
        <v>196</v>
      </c>
      <c r="E666" s="77" t="s">
        <v>38</v>
      </c>
      <c r="F666" s="77"/>
      <c r="G666" s="12" t="s">
        <v>29</v>
      </c>
      <c r="H666" s="15">
        <v>6.9699999999999998E-2</v>
      </c>
      <c r="I666" s="14">
        <v>29.31</v>
      </c>
      <c r="J666" s="14">
        <v>2.04</v>
      </c>
    </row>
    <row r="667" spans="1:10" ht="24" customHeight="1" x14ac:dyDescent="0.2">
      <c r="A667" s="11" t="s">
        <v>39</v>
      </c>
      <c r="B667" s="13" t="s">
        <v>197</v>
      </c>
      <c r="C667" s="11" t="s">
        <v>26</v>
      </c>
      <c r="D667" s="11" t="s">
        <v>198</v>
      </c>
      <c r="E667" s="77" t="s">
        <v>38</v>
      </c>
      <c r="F667" s="77"/>
      <c r="G667" s="12" t="s">
        <v>29</v>
      </c>
      <c r="H667" s="15">
        <v>6.9699999999999998E-2</v>
      </c>
      <c r="I667" s="14">
        <v>33.74</v>
      </c>
      <c r="J667" s="14">
        <v>2.35</v>
      </c>
    </row>
    <row r="668" spans="1:10" ht="48" customHeight="1" x14ac:dyDescent="0.2">
      <c r="A668" s="16" t="s">
        <v>24</v>
      </c>
      <c r="B668" s="18" t="s">
        <v>294</v>
      </c>
      <c r="C668" s="16" t="s">
        <v>26</v>
      </c>
      <c r="D668" s="16" t="s">
        <v>295</v>
      </c>
      <c r="E668" s="73" t="s">
        <v>103</v>
      </c>
      <c r="F668" s="73"/>
      <c r="G668" s="17" t="s">
        <v>106</v>
      </c>
      <c r="H668" s="20">
        <v>1.0149999999999999</v>
      </c>
      <c r="I668" s="19">
        <v>36.159999999999997</v>
      </c>
      <c r="J668" s="19">
        <v>36.700000000000003</v>
      </c>
    </row>
    <row r="669" spans="1:10" ht="24" customHeight="1" x14ac:dyDescent="0.2">
      <c r="A669" s="16" t="s">
        <v>24</v>
      </c>
      <c r="B669" s="18" t="s">
        <v>251</v>
      </c>
      <c r="C669" s="16" t="s">
        <v>26</v>
      </c>
      <c r="D669" s="16" t="s">
        <v>252</v>
      </c>
      <c r="E669" s="73" t="s">
        <v>103</v>
      </c>
      <c r="F669" s="73"/>
      <c r="G669" s="17" t="s">
        <v>23</v>
      </c>
      <c r="H669" s="20">
        <v>8.9999999999999993E-3</v>
      </c>
      <c r="I669" s="19">
        <v>2.84</v>
      </c>
      <c r="J669" s="19">
        <v>0.02</v>
      </c>
    </row>
    <row r="670" spans="1:10" ht="25.5" x14ac:dyDescent="0.2">
      <c r="A670" s="26"/>
      <c r="B670" s="26"/>
      <c r="C670" s="26"/>
      <c r="D670" s="26"/>
      <c r="E670" s="26" t="s">
        <v>30</v>
      </c>
      <c r="F670" s="27">
        <v>2.0240250123416161</v>
      </c>
      <c r="G670" s="26" t="s">
        <v>31</v>
      </c>
      <c r="H670" s="27">
        <v>1.67</v>
      </c>
      <c r="I670" s="26" t="s">
        <v>32</v>
      </c>
      <c r="J670" s="27">
        <v>3.69</v>
      </c>
    </row>
    <row r="671" spans="1:10" x14ac:dyDescent="0.2">
      <c r="A671" s="26"/>
      <c r="B671" s="26"/>
      <c r="C671" s="26"/>
      <c r="D671" s="26"/>
      <c r="E671" s="26" t="s">
        <v>33</v>
      </c>
      <c r="F671" s="27">
        <v>11.83</v>
      </c>
      <c r="G671" s="26"/>
      <c r="H671" s="74" t="s">
        <v>34</v>
      </c>
      <c r="I671" s="74"/>
      <c r="J671" s="27">
        <v>52.94</v>
      </c>
    </row>
    <row r="672" spans="1:10" ht="0.95" customHeight="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ht="18" customHeight="1" x14ac:dyDescent="0.2">
      <c r="A673" s="2" t="s">
        <v>400</v>
      </c>
      <c r="B673" s="4" t="s">
        <v>10</v>
      </c>
      <c r="C673" s="2" t="s">
        <v>11</v>
      </c>
      <c r="D673" s="2" t="s">
        <v>12</v>
      </c>
      <c r="E673" s="75" t="s">
        <v>13</v>
      </c>
      <c r="F673" s="75"/>
      <c r="G673" s="3" t="s">
        <v>14</v>
      </c>
      <c r="H673" s="4" t="s">
        <v>15</v>
      </c>
      <c r="I673" s="4" t="s">
        <v>16</v>
      </c>
      <c r="J673" s="4" t="s">
        <v>17</v>
      </c>
    </row>
    <row r="674" spans="1:10" ht="36" customHeight="1" x14ac:dyDescent="0.2">
      <c r="A674" s="5" t="s">
        <v>18</v>
      </c>
      <c r="B674" s="7" t="s">
        <v>297</v>
      </c>
      <c r="C674" s="5" t="s">
        <v>26</v>
      </c>
      <c r="D674" s="5" t="s">
        <v>298</v>
      </c>
      <c r="E674" s="76" t="s">
        <v>128</v>
      </c>
      <c r="F674" s="76"/>
      <c r="G674" s="6" t="s">
        <v>106</v>
      </c>
      <c r="H674" s="9">
        <v>1</v>
      </c>
      <c r="I674" s="8">
        <v>91.33</v>
      </c>
      <c r="J674" s="8">
        <v>91.33</v>
      </c>
    </row>
    <row r="675" spans="1:10" ht="36" customHeight="1" x14ac:dyDescent="0.2">
      <c r="A675" s="11" t="s">
        <v>39</v>
      </c>
      <c r="B675" s="13" t="s">
        <v>299</v>
      </c>
      <c r="C675" s="11" t="s">
        <v>26</v>
      </c>
      <c r="D675" s="11" t="s">
        <v>300</v>
      </c>
      <c r="E675" s="77" t="s">
        <v>128</v>
      </c>
      <c r="F675" s="77"/>
      <c r="G675" s="12" t="s">
        <v>23</v>
      </c>
      <c r="H675" s="15">
        <v>0.33329999999999999</v>
      </c>
      <c r="I675" s="14">
        <v>29.17</v>
      </c>
      <c r="J675" s="14">
        <v>9.7200000000000006</v>
      </c>
    </row>
    <row r="676" spans="1:10" ht="48" customHeight="1" x14ac:dyDescent="0.2">
      <c r="A676" s="11" t="s">
        <v>39</v>
      </c>
      <c r="B676" s="13" t="s">
        <v>301</v>
      </c>
      <c r="C676" s="11" t="s">
        <v>26</v>
      </c>
      <c r="D676" s="11" t="s">
        <v>302</v>
      </c>
      <c r="E676" s="77" t="s">
        <v>153</v>
      </c>
      <c r="F676" s="77"/>
      <c r="G676" s="12" t="s">
        <v>106</v>
      </c>
      <c r="H676" s="15">
        <v>2</v>
      </c>
      <c r="I676" s="14">
        <v>1.86</v>
      </c>
      <c r="J676" s="14">
        <v>3.72</v>
      </c>
    </row>
    <row r="677" spans="1:10" ht="24" customHeight="1" x14ac:dyDescent="0.2">
      <c r="A677" s="11" t="s">
        <v>39</v>
      </c>
      <c r="B677" s="13" t="s">
        <v>195</v>
      </c>
      <c r="C677" s="11" t="s">
        <v>26</v>
      </c>
      <c r="D677" s="11" t="s">
        <v>196</v>
      </c>
      <c r="E677" s="77" t="s">
        <v>38</v>
      </c>
      <c r="F677" s="77"/>
      <c r="G677" s="12" t="s">
        <v>29</v>
      </c>
      <c r="H677" s="15">
        <v>0.28210000000000002</v>
      </c>
      <c r="I677" s="14">
        <v>29.31</v>
      </c>
      <c r="J677" s="14">
        <v>8.26</v>
      </c>
    </row>
    <row r="678" spans="1:10" ht="24" customHeight="1" x14ac:dyDescent="0.2">
      <c r="A678" s="11" t="s">
        <v>39</v>
      </c>
      <c r="B678" s="13" t="s">
        <v>197</v>
      </c>
      <c r="C678" s="11" t="s">
        <v>26</v>
      </c>
      <c r="D678" s="11" t="s">
        <v>198</v>
      </c>
      <c r="E678" s="77" t="s">
        <v>38</v>
      </c>
      <c r="F678" s="77"/>
      <c r="G678" s="12" t="s">
        <v>29</v>
      </c>
      <c r="H678" s="15">
        <v>0.28210000000000002</v>
      </c>
      <c r="I678" s="14">
        <v>33.74</v>
      </c>
      <c r="J678" s="14">
        <v>9.51</v>
      </c>
    </row>
    <row r="679" spans="1:10" ht="36" customHeight="1" x14ac:dyDescent="0.2">
      <c r="A679" s="16" t="s">
        <v>24</v>
      </c>
      <c r="B679" s="18" t="s">
        <v>303</v>
      </c>
      <c r="C679" s="16" t="s">
        <v>26</v>
      </c>
      <c r="D679" s="16" t="s">
        <v>304</v>
      </c>
      <c r="E679" s="73" t="s">
        <v>103</v>
      </c>
      <c r="F679" s="73"/>
      <c r="G679" s="17" t="s">
        <v>106</v>
      </c>
      <c r="H679" s="20">
        <v>1.05</v>
      </c>
      <c r="I679" s="19">
        <v>57.26</v>
      </c>
      <c r="J679" s="19">
        <v>60.12</v>
      </c>
    </row>
    <row r="680" spans="1:10" ht="25.5" x14ac:dyDescent="0.2">
      <c r="A680" s="26"/>
      <c r="B680" s="26"/>
      <c r="C680" s="26"/>
      <c r="D680" s="26"/>
      <c r="E680" s="26" t="s">
        <v>30</v>
      </c>
      <c r="F680" s="27">
        <v>12.001535845537822</v>
      </c>
      <c r="G680" s="26" t="s">
        <v>31</v>
      </c>
      <c r="H680" s="27">
        <v>9.8800000000000008</v>
      </c>
      <c r="I680" s="26" t="s">
        <v>32</v>
      </c>
      <c r="J680" s="27">
        <v>21.880000000000003</v>
      </c>
    </row>
    <row r="681" spans="1:10" x14ac:dyDescent="0.2">
      <c r="A681" s="26"/>
      <c r="B681" s="26"/>
      <c r="C681" s="26"/>
      <c r="D681" s="26"/>
      <c r="E681" s="26" t="s">
        <v>33</v>
      </c>
      <c r="F681" s="27">
        <v>26.28</v>
      </c>
      <c r="G681" s="26"/>
      <c r="H681" s="74" t="s">
        <v>34</v>
      </c>
      <c r="I681" s="74"/>
      <c r="J681" s="27">
        <v>117.61</v>
      </c>
    </row>
    <row r="682" spans="1:10" ht="0.95" customHeight="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ht="18" customHeight="1" x14ac:dyDescent="0.2">
      <c r="A683" s="2" t="s">
        <v>401</v>
      </c>
      <c r="B683" s="4" t="s">
        <v>10</v>
      </c>
      <c r="C683" s="2" t="s">
        <v>11</v>
      </c>
      <c r="D683" s="2" t="s">
        <v>12</v>
      </c>
      <c r="E683" s="75" t="s">
        <v>13</v>
      </c>
      <c r="F683" s="75"/>
      <c r="G683" s="3" t="s">
        <v>14</v>
      </c>
      <c r="H683" s="4" t="s">
        <v>15</v>
      </c>
      <c r="I683" s="4" t="s">
        <v>16</v>
      </c>
      <c r="J683" s="4" t="s">
        <v>17</v>
      </c>
    </row>
    <row r="684" spans="1:10" ht="36" customHeight="1" x14ac:dyDescent="0.2">
      <c r="A684" s="5" t="s">
        <v>18</v>
      </c>
      <c r="B684" s="7" t="s">
        <v>273</v>
      </c>
      <c r="C684" s="5" t="s">
        <v>26</v>
      </c>
      <c r="D684" s="5" t="s">
        <v>274</v>
      </c>
      <c r="E684" s="76" t="s">
        <v>275</v>
      </c>
      <c r="F684" s="76"/>
      <c r="G684" s="6" t="s">
        <v>106</v>
      </c>
      <c r="H684" s="9">
        <v>1</v>
      </c>
      <c r="I684" s="8">
        <v>2.88</v>
      </c>
      <c r="J684" s="8">
        <v>2.88</v>
      </c>
    </row>
    <row r="685" spans="1:10" ht="24" customHeight="1" x14ac:dyDescent="0.2">
      <c r="A685" s="11" t="s">
        <v>39</v>
      </c>
      <c r="B685" s="13" t="s">
        <v>195</v>
      </c>
      <c r="C685" s="11" t="s">
        <v>26</v>
      </c>
      <c r="D685" s="11" t="s">
        <v>196</v>
      </c>
      <c r="E685" s="77" t="s">
        <v>38</v>
      </c>
      <c r="F685" s="77"/>
      <c r="G685" s="12" t="s">
        <v>29</v>
      </c>
      <c r="H685" s="15">
        <v>4.4999999999999997E-3</v>
      </c>
      <c r="I685" s="14">
        <v>29.31</v>
      </c>
      <c r="J685" s="14">
        <v>0.13</v>
      </c>
    </row>
    <row r="686" spans="1:10" ht="24" customHeight="1" x14ac:dyDescent="0.2">
      <c r="A686" s="11" t="s">
        <v>39</v>
      </c>
      <c r="B686" s="13" t="s">
        <v>197</v>
      </c>
      <c r="C686" s="11" t="s">
        <v>26</v>
      </c>
      <c r="D686" s="11" t="s">
        <v>198</v>
      </c>
      <c r="E686" s="77" t="s">
        <v>38</v>
      </c>
      <c r="F686" s="77"/>
      <c r="G686" s="12" t="s">
        <v>29</v>
      </c>
      <c r="H686" s="15">
        <v>4.4999999999999997E-3</v>
      </c>
      <c r="I686" s="14">
        <v>33.74</v>
      </c>
      <c r="J686" s="14">
        <v>0.15</v>
      </c>
    </row>
    <row r="687" spans="1:10" ht="24" customHeight="1" x14ac:dyDescent="0.2">
      <c r="A687" s="16" t="s">
        <v>24</v>
      </c>
      <c r="B687" s="18" t="s">
        <v>276</v>
      </c>
      <c r="C687" s="16" t="s">
        <v>26</v>
      </c>
      <c r="D687" s="16" t="s">
        <v>277</v>
      </c>
      <c r="E687" s="73" t="s">
        <v>103</v>
      </c>
      <c r="F687" s="73"/>
      <c r="G687" s="17" t="s">
        <v>106</v>
      </c>
      <c r="H687" s="20">
        <v>1.05</v>
      </c>
      <c r="I687" s="19">
        <v>2.48</v>
      </c>
      <c r="J687" s="19">
        <v>2.6</v>
      </c>
    </row>
    <row r="688" spans="1:10" ht="25.5" x14ac:dyDescent="0.2">
      <c r="A688" s="26"/>
      <c r="B688" s="26"/>
      <c r="C688" s="26"/>
      <c r="D688" s="26"/>
      <c r="E688" s="26" t="s">
        <v>30</v>
      </c>
      <c r="F688" s="27">
        <v>0.12067357797158686</v>
      </c>
      <c r="G688" s="26" t="s">
        <v>31</v>
      </c>
      <c r="H688" s="27">
        <v>0.1</v>
      </c>
      <c r="I688" s="26" t="s">
        <v>32</v>
      </c>
      <c r="J688" s="27">
        <v>0.22</v>
      </c>
    </row>
    <row r="689" spans="1:10" x14ac:dyDescent="0.2">
      <c r="A689" s="26"/>
      <c r="B689" s="26"/>
      <c r="C689" s="26"/>
      <c r="D689" s="26"/>
      <c r="E689" s="26" t="s">
        <v>33</v>
      </c>
      <c r="F689" s="27">
        <v>0.82</v>
      </c>
      <c r="G689" s="26"/>
      <c r="H689" s="74" t="s">
        <v>34</v>
      </c>
      <c r="I689" s="74"/>
      <c r="J689" s="27">
        <v>3.7</v>
      </c>
    </row>
    <row r="690" spans="1:10" ht="0.95" customHeight="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ht="18" customHeight="1" x14ac:dyDescent="0.2">
      <c r="A691" s="2" t="s">
        <v>402</v>
      </c>
      <c r="B691" s="4" t="s">
        <v>10</v>
      </c>
      <c r="C691" s="2" t="s">
        <v>11</v>
      </c>
      <c r="D691" s="2" t="s">
        <v>12</v>
      </c>
      <c r="E691" s="75" t="s">
        <v>13</v>
      </c>
      <c r="F691" s="75"/>
      <c r="G691" s="3" t="s">
        <v>14</v>
      </c>
      <c r="H691" s="4" t="s">
        <v>15</v>
      </c>
      <c r="I691" s="4" t="s">
        <v>16</v>
      </c>
      <c r="J691" s="4" t="s">
        <v>17</v>
      </c>
    </row>
    <row r="692" spans="1:10" ht="24" customHeight="1" x14ac:dyDescent="0.2">
      <c r="A692" s="5" t="s">
        <v>18</v>
      </c>
      <c r="B692" s="7" t="s">
        <v>314</v>
      </c>
      <c r="C692" s="5" t="s">
        <v>20</v>
      </c>
      <c r="D692" s="5" t="s">
        <v>315</v>
      </c>
      <c r="E692" s="76" t="s">
        <v>128</v>
      </c>
      <c r="F692" s="76"/>
      <c r="G692" s="6" t="s">
        <v>115</v>
      </c>
      <c r="H692" s="9">
        <v>1</v>
      </c>
      <c r="I692" s="8">
        <v>277.66000000000003</v>
      </c>
      <c r="J692" s="8">
        <v>277.66000000000003</v>
      </c>
    </row>
    <row r="693" spans="1:10" ht="24" customHeight="1" x14ac:dyDescent="0.2">
      <c r="A693" s="16" t="s">
        <v>24</v>
      </c>
      <c r="B693" s="18" t="s">
        <v>316</v>
      </c>
      <c r="C693" s="16" t="s">
        <v>20</v>
      </c>
      <c r="D693" s="16" t="s">
        <v>315</v>
      </c>
      <c r="E693" s="73" t="s">
        <v>103</v>
      </c>
      <c r="F693" s="73"/>
      <c r="G693" s="17" t="s">
        <v>115</v>
      </c>
      <c r="H693" s="20">
        <v>1</v>
      </c>
      <c r="I693" s="19">
        <v>272.51</v>
      </c>
      <c r="J693" s="19">
        <v>272.51</v>
      </c>
    </row>
    <row r="694" spans="1:10" ht="24" customHeight="1" x14ac:dyDescent="0.2">
      <c r="A694" s="16" t="s">
        <v>24</v>
      </c>
      <c r="B694" s="18" t="s">
        <v>131</v>
      </c>
      <c r="C694" s="16" t="s">
        <v>26</v>
      </c>
      <c r="D694" s="16" t="s">
        <v>132</v>
      </c>
      <c r="E694" s="73" t="s">
        <v>28</v>
      </c>
      <c r="F694" s="73"/>
      <c r="G694" s="17" t="s">
        <v>29</v>
      </c>
      <c r="H694" s="20">
        <v>0.1</v>
      </c>
      <c r="I694" s="19">
        <v>27.98</v>
      </c>
      <c r="J694" s="19">
        <v>2.79</v>
      </c>
    </row>
    <row r="695" spans="1:10" ht="24" customHeight="1" x14ac:dyDescent="0.2">
      <c r="A695" s="16" t="s">
        <v>24</v>
      </c>
      <c r="B695" s="18" t="s">
        <v>133</v>
      </c>
      <c r="C695" s="16" t="s">
        <v>26</v>
      </c>
      <c r="D695" s="16" t="s">
        <v>134</v>
      </c>
      <c r="E695" s="73" t="s">
        <v>28</v>
      </c>
      <c r="F695" s="73"/>
      <c r="G695" s="17" t="s">
        <v>29</v>
      </c>
      <c r="H695" s="20">
        <v>0.1</v>
      </c>
      <c r="I695" s="19">
        <v>23.68</v>
      </c>
      <c r="J695" s="19">
        <v>2.36</v>
      </c>
    </row>
    <row r="696" spans="1:10" ht="25.5" x14ac:dyDescent="0.2">
      <c r="A696" s="26"/>
      <c r="B696" s="26"/>
      <c r="C696" s="26"/>
      <c r="D696" s="26"/>
      <c r="E696" s="26" t="s">
        <v>30</v>
      </c>
      <c r="F696" s="27">
        <v>2.8248587999999999</v>
      </c>
      <c r="G696" s="26" t="s">
        <v>31</v>
      </c>
      <c r="H696" s="27">
        <v>2.33</v>
      </c>
      <c r="I696" s="26" t="s">
        <v>32</v>
      </c>
      <c r="J696" s="27">
        <v>5.15</v>
      </c>
    </row>
    <row r="697" spans="1:10" x14ac:dyDescent="0.2">
      <c r="A697" s="26"/>
      <c r="B697" s="26"/>
      <c r="C697" s="26"/>
      <c r="D697" s="26"/>
      <c r="E697" s="26" t="s">
        <v>33</v>
      </c>
      <c r="F697" s="27">
        <v>79.91</v>
      </c>
      <c r="G697" s="26"/>
      <c r="H697" s="74" t="s">
        <v>34</v>
      </c>
      <c r="I697" s="74"/>
      <c r="J697" s="27">
        <v>357.57</v>
      </c>
    </row>
    <row r="698" spans="1:10" ht="0.95" customHeight="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ht="18" customHeight="1" x14ac:dyDescent="0.2">
      <c r="A699" s="2" t="s">
        <v>403</v>
      </c>
      <c r="B699" s="4" t="s">
        <v>10</v>
      </c>
      <c r="C699" s="2" t="s">
        <v>11</v>
      </c>
      <c r="D699" s="2" t="s">
        <v>12</v>
      </c>
      <c r="E699" s="75" t="s">
        <v>13</v>
      </c>
      <c r="F699" s="75"/>
      <c r="G699" s="3" t="s">
        <v>14</v>
      </c>
      <c r="H699" s="4" t="s">
        <v>15</v>
      </c>
      <c r="I699" s="4" t="s">
        <v>16</v>
      </c>
      <c r="J699" s="4" t="s">
        <v>17</v>
      </c>
    </row>
    <row r="700" spans="1:10" ht="24" customHeight="1" x14ac:dyDescent="0.2">
      <c r="A700" s="5" t="s">
        <v>18</v>
      </c>
      <c r="B700" s="7" t="s">
        <v>318</v>
      </c>
      <c r="C700" s="5" t="s">
        <v>20</v>
      </c>
      <c r="D700" s="5" t="s">
        <v>319</v>
      </c>
      <c r="E700" s="76" t="s">
        <v>128</v>
      </c>
      <c r="F700" s="76"/>
      <c r="G700" s="6" t="s">
        <v>115</v>
      </c>
      <c r="H700" s="9">
        <v>1</v>
      </c>
      <c r="I700" s="8">
        <v>43140.480000000003</v>
      </c>
      <c r="J700" s="8">
        <v>43140.480000000003</v>
      </c>
    </row>
    <row r="701" spans="1:10" ht="24" customHeight="1" x14ac:dyDescent="0.2">
      <c r="A701" s="16" t="s">
        <v>24</v>
      </c>
      <c r="B701" s="18" t="s">
        <v>320</v>
      </c>
      <c r="C701" s="16" t="s">
        <v>20</v>
      </c>
      <c r="D701" s="16" t="s">
        <v>319</v>
      </c>
      <c r="E701" s="73" t="s">
        <v>103</v>
      </c>
      <c r="F701" s="73"/>
      <c r="G701" s="17" t="s">
        <v>115</v>
      </c>
      <c r="H701" s="20">
        <v>1</v>
      </c>
      <c r="I701" s="19">
        <v>42469.14</v>
      </c>
      <c r="J701" s="19">
        <v>42469.14</v>
      </c>
    </row>
    <row r="702" spans="1:10" ht="24" customHeight="1" x14ac:dyDescent="0.2">
      <c r="A702" s="16" t="s">
        <v>24</v>
      </c>
      <c r="B702" s="18" t="s">
        <v>25</v>
      </c>
      <c r="C702" s="16" t="s">
        <v>26</v>
      </c>
      <c r="D702" s="16" t="s">
        <v>27</v>
      </c>
      <c r="E702" s="73" t="s">
        <v>28</v>
      </c>
      <c r="F702" s="73"/>
      <c r="G702" s="17" t="s">
        <v>29</v>
      </c>
      <c r="H702" s="20">
        <v>2</v>
      </c>
      <c r="I702" s="19">
        <v>147.32</v>
      </c>
      <c r="J702" s="19">
        <v>294.64</v>
      </c>
    </row>
    <row r="703" spans="1:10" ht="24" customHeight="1" x14ac:dyDescent="0.2">
      <c r="A703" s="16" t="s">
        <v>24</v>
      </c>
      <c r="B703" s="18" t="s">
        <v>131</v>
      </c>
      <c r="C703" s="16" t="s">
        <v>26</v>
      </c>
      <c r="D703" s="16" t="s">
        <v>132</v>
      </c>
      <c r="E703" s="73" t="s">
        <v>28</v>
      </c>
      <c r="F703" s="73"/>
      <c r="G703" s="17" t="s">
        <v>29</v>
      </c>
      <c r="H703" s="20">
        <v>5</v>
      </c>
      <c r="I703" s="19">
        <v>27.98</v>
      </c>
      <c r="J703" s="19">
        <v>139.9</v>
      </c>
    </row>
    <row r="704" spans="1:10" ht="24" customHeight="1" x14ac:dyDescent="0.2">
      <c r="A704" s="16" t="s">
        <v>24</v>
      </c>
      <c r="B704" s="18" t="s">
        <v>133</v>
      </c>
      <c r="C704" s="16" t="s">
        <v>26</v>
      </c>
      <c r="D704" s="16" t="s">
        <v>134</v>
      </c>
      <c r="E704" s="73" t="s">
        <v>28</v>
      </c>
      <c r="F704" s="73"/>
      <c r="G704" s="17" t="s">
        <v>29</v>
      </c>
      <c r="H704" s="20">
        <v>10</v>
      </c>
      <c r="I704" s="19">
        <v>23.68</v>
      </c>
      <c r="J704" s="19">
        <v>236.8</v>
      </c>
    </row>
    <row r="705" spans="1:10" ht="25.5" x14ac:dyDescent="0.2">
      <c r="A705" s="26"/>
      <c r="B705" s="26"/>
      <c r="C705" s="26"/>
      <c r="D705" s="26"/>
      <c r="E705" s="26" t="s">
        <v>30</v>
      </c>
      <c r="F705" s="27">
        <v>368.2409083</v>
      </c>
      <c r="G705" s="26" t="s">
        <v>31</v>
      </c>
      <c r="H705" s="27">
        <v>303.10000000000002</v>
      </c>
      <c r="I705" s="26" t="s">
        <v>32</v>
      </c>
      <c r="J705" s="27">
        <v>671.34</v>
      </c>
    </row>
    <row r="706" spans="1:10" x14ac:dyDescent="0.2">
      <c r="A706" s="26"/>
      <c r="B706" s="26"/>
      <c r="C706" s="26"/>
      <c r="D706" s="26"/>
      <c r="E706" s="26" t="s">
        <v>33</v>
      </c>
      <c r="F706" s="27">
        <v>12415.83</v>
      </c>
      <c r="G706" s="26"/>
      <c r="H706" s="74" t="s">
        <v>34</v>
      </c>
      <c r="I706" s="74"/>
      <c r="J706" s="27">
        <v>55556.31</v>
      </c>
    </row>
    <row r="707" spans="1:10" ht="0.95" customHeight="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ht="18" customHeight="1" x14ac:dyDescent="0.2">
      <c r="A708" s="2" t="s">
        <v>404</v>
      </c>
      <c r="B708" s="4" t="s">
        <v>10</v>
      </c>
      <c r="C708" s="2" t="s">
        <v>11</v>
      </c>
      <c r="D708" s="2" t="s">
        <v>12</v>
      </c>
      <c r="E708" s="75" t="s">
        <v>13</v>
      </c>
      <c r="F708" s="75"/>
      <c r="G708" s="3" t="s">
        <v>14</v>
      </c>
      <c r="H708" s="4" t="s">
        <v>15</v>
      </c>
      <c r="I708" s="4" t="s">
        <v>16</v>
      </c>
      <c r="J708" s="4" t="s">
        <v>17</v>
      </c>
    </row>
    <row r="709" spans="1:10" ht="36" customHeight="1" x14ac:dyDescent="0.2">
      <c r="A709" s="5" t="s">
        <v>18</v>
      </c>
      <c r="B709" s="7" t="s">
        <v>327</v>
      </c>
      <c r="C709" s="5" t="s">
        <v>26</v>
      </c>
      <c r="D709" s="5" t="s">
        <v>328</v>
      </c>
      <c r="E709" s="76" t="s">
        <v>128</v>
      </c>
      <c r="F709" s="76"/>
      <c r="G709" s="6" t="s">
        <v>106</v>
      </c>
      <c r="H709" s="9">
        <v>1</v>
      </c>
      <c r="I709" s="8">
        <v>10.46</v>
      </c>
      <c r="J709" s="8">
        <v>10.46</v>
      </c>
    </row>
    <row r="710" spans="1:10" ht="24" customHeight="1" x14ac:dyDescent="0.2">
      <c r="A710" s="11" t="s">
        <v>39</v>
      </c>
      <c r="B710" s="13" t="s">
        <v>195</v>
      </c>
      <c r="C710" s="11" t="s">
        <v>26</v>
      </c>
      <c r="D710" s="11" t="s">
        <v>196</v>
      </c>
      <c r="E710" s="77" t="s">
        <v>38</v>
      </c>
      <c r="F710" s="77"/>
      <c r="G710" s="12" t="s">
        <v>29</v>
      </c>
      <c r="H710" s="15">
        <v>5.1999999999999998E-2</v>
      </c>
      <c r="I710" s="14">
        <v>29.31</v>
      </c>
      <c r="J710" s="14">
        <v>1.52</v>
      </c>
    </row>
    <row r="711" spans="1:10" ht="24" customHeight="1" x14ac:dyDescent="0.2">
      <c r="A711" s="11" t="s">
        <v>39</v>
      </c>
      <c r="B711" s="13" t="s">
        <v>197</v>
      </c>
      <c r="C711" s="11" t="s">
        <v>26</v>
      </c>
      <c r="D711" s="11" t="s">
        <v>198</v>
      </c>
      <c r="E711" s="77" t="s">
        <v>38</v>
      </c>
      <c r="F711" s="77"/>
      <c r="G711" s="12" t="s">
        <v>29</v>
      </c>
      <c r="H711" s="15">
        <v>5.1999999999999998E-2</v>
      </c>
      <c r="I711" s="14">
        <v>33.74</v>
      </c>
      <c r="J711" s="14">
        <v>1.75</v>
      </c>
    </row>
    <row r="712" spans="1:10" ht="36" customHeight="1" x14ac:dyDescent="0.2">
      <c r="A712" s="16" t="s">
        <v>24</v>
      </c>
      <c r="B712" s="18" t="s">
        <v>329</v>
      </c>
      <c r="C712" s="16" t="s">
        <v>26</v>
      </c>
      <c r="D712" s="16" t="s">
        <v>330</v>
      </c>
      <c r="E712" s="73" t="s">
        <v>103</v>
      </c>
      <c r="F712" s="73"/>
      <c r="G712" s="17" t="s">
        <v>106</v>
      </c>
      <c r="H712" s="20">
        <v>1.19</v>
      </c>
      <c r="I712" s="19">
        <v>6.03</v>
      </c>
      <c r="J712" s="19">
        <v>7.17</v>
      </c>
    </row>
    <row r="713" spans="1:10" ht="24" customHeight="1" x14ac:dyDescent="0.2">
      <c r="A713" s="16" t="s">
        <v>24</v>
      </c>
      <c r="B713" s="18" t="s">
        <v>251</v>
      </c>
      <c r="C713" s="16" t="s">
        <v>26</v>
      </c>
      <c r="D713" s="16" t="s">
        <v>252</v>
      </c>
      <c r="E713" s="73" t="s">
        <v>103</v>
      </c>
      <c r="F713" s="73"/>
      <c r="G713" s="17" t="s">
        <v>23</v>
      </c>
      <c r="H713" s="20">
        <v>8.9999999999999993E-3</v>
      </c>
      <c r="I713" s="19">
        <v>2.84</v>
      </c>
      <c r="J713" s="19">
        <v>0.02</v>
      </c>
    </row>
    <row r="714" spans="1:10" ht="25.5" x14ac:dyDescent="0.2">
      <c r="A714" s="26"/>
      <c r="B714" s="26"/>
      <c r="C714" s="26"/>
      <c r="D714" s="26"/>
      <c r="E714" s="26" t="s">
        <v>30</v>
      </c>
      <c r="F714" s="27">
        <v>1.5084197246448356</v>
      </c>
      <c r="G714" s="26" t="s">
        <v>31</v>
      </c>
      <c r="H714" s="27">
        <v>1.24</v>
      </c>
      <c r="I714" s="26" t="s">
        <v>32</v>
      </c>
      <c r="J714" s="27">
        <v>2.75</v>
      </c>
    </row>
    <row r="715" spans="1:10" x14ac:dyDescent="0.2">
      <c r="A715" s="26"/>
      <c r="B715" s="26"/>
      <c r="C715" s="26"/>
      <c r="D715" s="26"/>
      <c r="E715" s="26" t="s">
        <v>33</v>
      </c>
      <c r="F715" s="27">
        <v>3.01</v>
      </c>
      <c r="G715" s="26"/>
      <c r="H715" s="74" t="s">
        <v>34</v>
      </c>
      <c r="I715" s="74"/>
      <c r="J715" s="27">
        <v>13.47</v>
      </c>
    </row>
    <row r="716" spans="1:10" ht="0.95" customHeight="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ht="18" customHeight="1" x14ac:dyDescent="0.2">
      <c r="A717" s="2" t="s">
        <v>404</v>
      </c>
      <c r="B717" s="4" t="s">
        <v>10</v>
      </c>
      <c r="C717" s="2" t="s">
        <v>11</v>
      </c>
      <c r="D717" s="2" t="s">
        <v>12</v>
      </c>
      <c r="E717" s="75" t="s">
        <v>13</v>
      </c>
      <c r="F717" s="75"/>
      <c r="G717" s="3" t="s">
        <v>14</v>
      </c>
      <c r="H717" s="4" t="s">
        <v>15</v>
      </c>
      <c r="I717" s="4" t="s">
        <v>16</v>
      </c>
      <c r="J717" s="4" t="s">
        <v>17</v>
      </c>
    </row>
    <row r="718" spans="1:10" ht="36" customHeight="1" x14ac:dyDescent="0.2">
      <c r="A718" s="5" t="s">
        <v>18</v>
      </c>
      <c r="B718" s="7" t="s">
        <v>322</v>
      </c>
      <c r="C718" s="5" t="s">
        <v>26</v>
      </c>
      <c r="D718" s="5" t="s">
        <v>323</v>
      </c>
      <c r="E718" s="76" t="s">
        <v>128</v>
      </c>
      <c r="F718" s="76"/>
      <c r="G718" s="6" t="s">
        <v>106</v>
      </c>
      <c r="H718" s="9">
        <v>1</v>
      </c>
      <c r="I718" s="8">
        <v>11.63</v>
      </c>
      <c r="J718" s="8">
        <v>11.63</v>
      </c>
    </row>
    <row r="719" spans="1:10" ht="24" customHeight="1" x14ac:dyDescent="0.2">
      <c r="A719" s="11" t="s">
        <v>39</v>
      </c>
      <c r="B719" s="13" t="s">
        <v>195</v>
      </c>
      <c r="C719" s="11" t="s">
        <v>26</v>
      </c>
      <c r="D719" s="11" t="s">
        <v>196</v>
      </c>
      <c r="E719" s="77" t="s">
        <v>38</v>
      </c>
      <c r="F719" s="77"/>
      <c r="G719" s="12" t="s">
        <v>29</v>
      </c>
      <c r="H719" s="15">
        <v>5.1999999999999998E-2</v>
      </c>
      <c r="I719" s="14">
        <v>29.31</v>
      </c>
      <c r="J719" s="14">
        <v>1.52</v>
      </c>
    </row>
    <row r="720" spans="1:10" ht="24" customHeight="1" x14ac:dyDescent="0.2">
      <c r="A720" s="11" t="s">
        <v>39</v>
      </c>
      <c r="B720" s="13" t="s">
        <v>197</v>
      </c>
      <c r="C720" s="11" t="s">
        <v>26</v>
      </c>
      <c r="D720" s="11" t="s">
        <v>198</v>
      </c>
      <c r="E720" s="77" t="s">
        <v>38</v>
      </c>
      <c r="F720" s="77"/>
      <c r="G720" s="12" t="s">
        <v>29</v>
      </c>
      <c r="H720" s="15">
        <v>5.1999999999999998E-2</v>
      </c>
      <c r="I720" s="14">
        <v>33.74</v>
      </c>
      <c r="J720" s="14">
        <v>1.75</v>
      </c>
    </row>
    <row r="721" spans="1:10" ht="48" customHeight="1" x14ac:dyDescent="0.2">
      <c r="A721" s="16" t="s">
        <v>24</v>
      </c>
      <c r="B721" s="18" t="s">
        <v>324</v>
      </c>
      <c r="C721" s="16" t="s">
        <v>26</v>
      </c>
      <c r="D721" s="16" t="s">
        <v>325</v>
      </c>
      <c r="E721" s="73" t="s">
        <v>103</v>
      </c>
      <c r="F721" s="73"/>
      <c r="G721" s="17" t="s">
        <v>106</v>
      </c>
      <c r="H721" s="20">
        <v>1.19</v>
      </c>
      <c r="I721" s="19">
        <v>7.01</v>
      </c>
      <c r="J721" s="19">
        <v>8.34</v>
      </c>
    </row>
    <row r="722" spans="1:10" ht="24" customHeight="1" x14ac:dyDescent="0.2">
      <c r="A722" s="16" t="s">
        <v>24</v>
      </c>
      <c r="B722" s="18" t="s">
        <v>251</v>
      </c>
      <c r="C722" s="16" t="s">
        <v>26</v>
      </c>
      <c r="D722" s="16" t="s">
        <v>252</v>
      </c>
      <c r="E722" s="73" t="s">
        <v>103</v>
      </c>
      <c r="F722" s="73"/>
      <c r="G722" s="17" t="s">
        <v>23</v>
      </c>
      <c r="H722" s="20">
        <v>8.9999999999999993E-3</v>
      </c>
      <c r="I722" s="19">
        <v>2.84</v>
      </c>
      <c r="J722" s="19">
        <v>0.02</v>
      </c>
    </row>
    <row r="723" spans="1:10" ht="25.5" x14ac:dyDescent="0.2">
      <c r="A723" s="26"/>
      <c r="B723" s="26"/>
      <c r="C723" s="26"/>
      <c r="D723" s="26"/>
      <c r="E723" s="26" t="s">
        <v>30</v>
      </c>
      <c r="F723" s="27">
        <v>1.5084197246448356</v>
      </c>
      <c r="G723" s="26" t="s">
        <v>31</v>
      </c>
      <c r="H723" s="27">
        <v>1.24</v>
      </c>
      <c r="I723" s="26" t="s">
        <v>32</v>
      </c>
      <c r="J723" s="27">
        <v>2.75</v>
      </c>
    </row>
    <row r="724" spans="1:10" x14ac:dyDescent="0.2">
      <c r="A724" s="26"/>
      <c r="B724" s="26"/>
      <c r="C724" s="26"/>
      <c r="D724" s="26"/>
      <c r="E724" s="26" t="s">
        <v>33</v>
      </c>
      <c r="F724" s="27">
        <v>3.34</v>
      </c>
      <c r="G724" s="26"/>
      <c r="H724" s="74" t="s">
        <v>34</v>
      </c>
      <c r="I724" s="74"/>
      <c r="J724" s="27">
        <v>14.97</v>
      </c>
    </row>
    <row r="725" spans="1:10" ht="0.95" customHeight="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ht="18" customHeight="1" x14ac:dyDescent="0.2">
      <c r="A726" s="2" t="s">
        <v>405</v>
      </c>
      <c r="B726" s="4" t="s">
        <v>10</v>
      </c>
      <c r="C726" s="2" t="s">
        <v>11</v>
      </c>
      <c r="D726" s="2" t="s">
        <v>12</v>
      </c>
      <c r="E726" s="75" t="s">
        <v>13</v>
      </c>
      <c r="F726" s="75"/>
      <c r="G726" s="3" t="s">
        <v>14</v>
      </c>
      <c r="H726" s="4" t="s">
        <v>15</v>
      </c>
      <c r="I726" s="4" t="s">
        <v>16</v>
      </c>
      <c r="J726" s="4" t="s">
        <v>17</v>
      </c>
    </row>
    <row r="727" spans="1:10" ht="24" customHeight="1" x14ac:dyDescent="0.2">
      <c r="A727" s="5" t="s">
        <v>18</v>
      </c>
      <c r="B727" s="7" t="s">
        <v>332</v>
      </c>
      <c r="C727" s="5" t="s">
        <v>20</v>
      </c>
      <c r="D727" s="5" t="s">
        <v>333</v>
      </c>
      <c r="E727" s="76" t="s">
        <v>128</v>
      </c>
      <c r="F727" s="76"/>
      <c r="G727" s="6" t="s">
        <v>115</v>
      </c>
      <c r="H727" s="9">
        <v>1</v>
      </c>
      <c r="I727" s="8">
        <v>1159.81</v>
      </c>
      <c r="J727" s="8">
        <v>1159.81</v>
      </c>
    </row>
    <row r="728" spans="1:10" ht="24" customHeight="1" x14ac:dyDescent="0.2">
      <c r="A728" s="16" t="s">
        <v>24</v>
      </c>
      <c r="B728" s="18" t="s">
        <v>334</v>
      </c>
      <c r="C728" s="16" t="s">
        <v>20</v>
      </c>
      <c r="D728" s="16" t="s">
        <v>333</v>
      </c>
      <c r="E728" s="73" t="s">
        <v>103</v>
      </c>
      <c r="F728" s="73"/>
      <c r="G728" s="17" t="s">
        <v>115</v>
      </c>
      <c r="H728" s="20">
        <v>1</v>
      </c>
      <c r="I728" s="19">
        <v>1056.49</v>
      </c>
      <c r="J728" s="19">
        <v>1056.49</v>
      </c>
    </row>
    <row r="729" spans="1:10" ht="24" customHeight="1" x14ac:dyDescent="0.2">
      <c r="A729" s="16" t="s">
        <v>24</v>
      </c>
      <c r="B729" s="18" t="s">
        <v>131</v>
      </c>
      <c r="C729" s="16" t="s">
        <v>26</v>
      </c>
      <c r="D729" s="16" t="s">
        <v>132</v>
      </c>
      <c r="E729" s="73" t="s">
        <v>28</v>
      </c>
      <c r="F729" s="73"/>
      <c r="G729" s="17" t="s">
        <v>29</v>
      </c>
      <c r="H729" s="20">
        <v>2</v>
      </c>
      <c r="I729" s="19">
        <v>27.98</v>
      </c>
      <c r="J729" s="19">
        <v>55.96</v>
      </c>
    </row>
    <row r="730" spans="1:10" ht="24" customHeight="1" x14ac:dyDescent="0.2">
      <c r="A730" s="16" t="s">
        <v>24</v>
      </c>
      <c r="B730" s="18" t="s">
        <v>133</v>
      </c>
      <c r="C730" s="16" t="s">
        <v>26</v>
      </c>
      <c r="D730" s="16" t="s">
        <v>134</v>
      </c>
      <c r="E730" s="73" t="s">
        <v>28</v>
      </c>
      <c r="F730" s="73"/>
      <c r="G730" s="17" t="s">
        <v>29</v>
      </c>
      <c r="H730" s="20">
        <v>2</v>
      </c>
      <c r="I730" s="19">
        <v>23.68</v>
      </c>
      <c r="J730" s="19">
        <v>47.36</v>
      </c>
    </row>
    <row r="731" spans="1:10" ht="25.5" x14ac:dyDescent="0.2">
      <c r="A731" s="26"/>
      <c r="B731" s="26"/>
      <c r="C731" s="26"/>
      <c r="D731" s="26"/>
      <c r="E731" s="26" t="s">
        <v>30</v>
      </c>
      <c r="F731" s="27">
        <v>56.672700300000002</v>
      </c>
      <c r="G731" s="26" t="s">
        <v>31</v>
      </c>
      <c r="H731" s="27">
        <v>46.65</v>
      </c>
      <c r="I731" s="26" t="s">
        <v>32</v>
      </c>
      <c r="J731" s="27">
        <v>103.32</v>
      </c>
    </row>
    <row r="732" spans="1:10" x14ac:dyDescent="0.2">
      <c r="A732" s="26"/>
      <c r="B732" s="26"/>
      <c r="C732" s="26"/>
      <c r="D732" s="26"/>
      <c r="E732" s="26" t="s">
        <v>33</v>
      </c>
      <c r="F732" s="27">
        <v>333.79</v>
      </c>
      <c r="G732" s="26"/>
      <c r="H732" s="74" t="s">
        <v>34</v>
      </c>
      <c r="I732" s="74"/>
      <c r="J732" s="27">
        <v>1493.6</v>
      </c>
    </row>
    <row r="733" spans="1:10" ht="0.95" customHeight="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ht="18" customHeight="1" x14ac:dyDescent="0.2">
      <c r="A734" s="2" t="s">
        <v>406</v>
      </c>
      <c r="B734" s="4" t="s">
        <v>10</v>
      </c>
      <c r="C734" s="2" t="s">
        <v>11</v>
      </c>
      <c r="D734" s="2" t="s">
        <v>12</v>
      </c>
      <c r="E734" s="75" t="s">
        <v>13</v>
      </c>
      <c r="F734" s="75"/>
      <c r="G734" s="3" t="s">
        <v>14</v>
      </c>
      <c r="H734" s="4" t="s">
        <v>15</v>
      </c>
      <c r="I734" s="4" t="s">
        <v>16</v>
      </c>
      <c r="J734" s="4" t="s">
        <v>17</v>
      </c>
    </row>
    <row r="735" spans="1:10" ht="24" customHeight="1" x14ac:dyDescent="0.2">
      <c r="A735" s="5" t="s">
        <v>18</v>
      </c>
      <c r="B735" s="7" t="s">
        <v>336</v>
      </c>
      <c r="C735" s="5" t="s">
        <v>20</v>
      </c>
      <c r="D735" s="5" t="s">
        <v>337</v>
      </c>
      <c r="E735" s="76" t="s">
        <v>128</v>
      </c>
      <c r="F735" s="76"/>
      <c r="G735" s="6" t="s">
        <v>115</v>
      </c>
      <c r="H735" s="9">
        <v>1</v>
      </c>
      <c r="I735" s="8">
        <v>117.72</v>
      </c>
      <c r="J735" s="8">
        <v>117.72</v>
      </c>
    </row>
    <row r="736" spans="1:10" ht="24" customHeight="1" x14ac:dyDescent="0.2">
      <c r="A736" s="11" t="s">
        <v>39</v>
      </c>
      <c r="B736" s="13" t="s">
        <v>338</v>
      </c>
      <c r="C736" s="11" t="s">
        <v>26</v>
      </c>
      <c r="D736" s="11" t="s">
        <v>339</v>
      </c>
      <c r="E736" s="77" t="s">
        <v>153</v>
      </c>
      <c r="F736" s="77"/>
      <c r="G736" s="12" t="s">
        <v>23</v>
      </c>
      <c r="H736" s="15">
        <v>1</v>
      </c>
      <c r="I736" s="14">
        <v>5.91</v>
      </c>
      <c r="J736" s="14">
        <v>5.91</v>
      </c>
    </row>
    <row r="737" spans="1:10" ht="24" customHeight="1" x14ac:dyDescent="0.2">
      <c r="A737" s="16" t="s">
        <v>24</v>
      </c>
      <c r="B737" s="18" t="s">
        <v>340</v>
      </c>
      <c r="C737" s="16" t="s">
        <v>26</v>
      </c>
      <c r="D737" s="16" t="s">
        <v>341</v>
      </c>
      <c r="E737" s="73" t="s">
        <v>103</v>
      </c>
      <c r="F737" s="73"/>
      <c r="G737" s="17" t="s">
        <v>23</v>
      </c>
      <c r="H737" s="20">
        <v>1</v>
      </c>
      <c r="I737" s="19">
        <v>2.4700000000000002</v>
      </c>
      <c r="J737" s="19">
        <v>2.4700000000000002</v>
      </c>
    </row>
    <row r="738" spans="1:10" ht="24" customHeight="1" x14ac:dyDescent="0.2">
      <c r="A738" s="16" t="s">
        <v>24</v>
      </c>
      <c r="B738" s="18" t="s">
        <v>342</v>
      </c>
      <c r="C738" s="16" t="s">
        <v>20</v>
      </c>
      <c r="D738" s="16" t="s">
        <v>343</v>
      </c>
      <c r="E738" s="73" t="s">
        <v>103</v>
      </c>
      <c r="F738" s="73"/>
      <c r="G738" s="17" t="s">
        <v>115</v>
      </c>
      <c r="H738" s="20">
        <v>1</v>
      </c>
      <c r="I738" s="19">
        <v>109.34</v>
      </c>
      <c r="J738" s="19">
        <v>109.34</v>
      </c>
    </row>
    <row r="739" spans="1:10" ht="25.5" x14ac:dyDescent="0.2">
      <c r="A739" s="26"/>
      <c r="B739" s="26"/>
      <c r="C739" s="26"/>
      <c r="D739" s="26"/>
      <c r="E739" s="26" t="s">
        <v>30</v>
      </c>
      <c r="F739" s="27">
        <v>2.8029180999999999</v>
      </c>
      <c r="G739" s="26" t="s">
        <v>31</v>
      </c>
      <c r="H739" s="27">
        <v>2.31</v>
      </c>
      <c r="I739" s="26" t="s">
        <v>32</v>
      </c>
      <c r="J739" s="27">
        <v>5.1100000000000003</v>
      </c>
    </row>
    <row r="740" spans="1:10" x14ac:dyDescent="0.2">
      <c r="A740" s="26"/>
      <c r="B740" s="26"/>
      <c r="C740" s="26"/>
      <c r="D740" s="26"/>
      <c r="E740" s="26" t="s">
        <v>33</v>
      </c>
      <c r="F740" s="27">
        <v>33.869999999999997</v>
      </c>
      <c r="G740" s="26"/>
      <c r="H740" s="74" t="s">
        <v>34</v>
      </c>
      <c r="I740" s="74"/>
      <c r="J740" s="27">
        <v>151.59</v>
      </c>
    </row>
    <row r="741" spans="1:10" ht="0.95" customHeight="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ht="18" customHeight="1" x14ac:dyDescent="0.2">
      <c r="A742" s="2" t="s">
        <v>407</v>
      </c>
      <c r="B742" s="4" t="s">
        <v>10</v>
      </c>
      <c r="C742" s="2" t="s">
        <v>11</v>
      </c>
      <c r="D742" s="2" t="s">
        <v>12</v>
      </c>
      <c r="E742" s="75" t="s">
        <v>13</v>
      </c>
      <c r="F742" s="75"/>
      <c r="G742" s="3" t="s">
        <v>14</v>
      </c>
      <c r="H742" s="4" t="s">
        <v>15</v>
      </c>
      <c r="I742" s="4" t="s">
        <v>16</v>
      </c>
      <c r="J742" s="4" t="s">
        <v>17</v>
      </c>
    </row>
    <row r="743" spans="1:10" ht="24" customHeight="1" x14ac:dyDescent="0.2">
      <c r="A743" s="5" t="s">
        <v>18</v>
      </c>
      <c r="B743" s="7" t="s">
        <v>345</v>
      </c>
      <c r="C743" s="5" t="s">
        <v>26</v>
      </c>
      <c r="D743" s="5" t="s">
        <v>346</v>
      </c>
      <c r="E743" s="76" t="s">
        <v>128</v>
      </c>
      <c r="F743" s="76"/>
      <c r="G743" s="6" t="s">
        <v>106</v>
      </c>
      <c r="H743" s="9">
        <v>1</v>
      </c>
      <c r="I743" s="8">
        <v>36.869999999999997</v>
      </c>
      <c r="J743" s="8">
        <v>36.869999999999997</v>
      </c>
    </row>
    <row r="744" spans="1:10" ht="24" customHeight="1" x14ac:dyDescent="0.2">
      <c r="A744" s="11" t="s">
        <v>39</v>
      </c>
      <c r="B744" s="13" t="s">
        <v>347</v>
      </c>
      <c r="C744" s="11" t="s">
        <v>26</v>
      </c>
      <c r="D744" s="11" t="s">
        <v>348</v>
      </c>
      <c r="E744" s="77" t="s">
        <v>128</v>
      </c>
      <c r="F744" s="77"/>
      <c r="G744" s="12" t="s">
        <v>23</v>
      </c>
      <c r="H744" s="15">
        <v>0.5</v>
      </c>
      <c r="I744" s="14">
        <v>28.39</v>
      </c>
      <c r="J744" s="14">
        <v>14.19</v>
      </c>
    </row>
    <row r="745" spans="1:10" ht="24" customHeight="1" x14ac:dyDescent="0.2">
      <c r="A745" s="11" t="s">
        <v>39</v>
      </c>
      <c r="B745" s="13" t="s">
        <v>195</v>
      </c>
      <c r="C745" s="11" t="s">
        <v>26</v>
      </c>
      <c r="D745" s="11" t="s">
        <v>196</v>
      </c>
      <c r="E745" s="77" t="s">
        <v>38</v>
      </c>
      <c r="F745" s="77"/>
      <c r="G745" s="12" t="s">
        <v>29</v>
      </c>
      <c r="H745" s="15">
        <v>9.5699999999999993E-2</v>
      </c>
      <c r="I745" s="14">
        <v>29.31</v>
      </c>
      <c r="J745" s="14">
        <v>2.8</v>
      </c>
    </row>
    <row r="746" spans="1:10" ht="24" customHeight="1" x14ac:dyDescent="0.2">
      <c r="A746" s="11" t="s">
        <v>39</v>
      </c>
      <c r="B746" s="13" t="s">
        <v>197</v>
      </c>
      <c r="C746" s="11" t="s">
        <v>26</v>
      </c>
      <c r="D746" s="11" t="s">
        <v>198</v>
      </c>
      <c r="E746" s="77" t="s">
        <v>38</v>
      </c>
      <c r="F746" s="77"/>
      <c r="G746" s="12" t="s">
        <v>29</v>
      </c>
      <c r="H746" s="15">
        <v>9.5699999999999993E-2</v>
      </c>
      <c r="I746" s="14">
        <v>33.74</v>
      </c>
      <c r="J746" s="14">
        <v>3.22</v>
      </c>
    </row>
    <row r="747" spans="1:10" ht="24" customHeight="1" x14ac:dyDescent="0.2">
      <c r="A747" s="16" t="s">
        <v>24</v>
      </c>
      <c r="B747" s="18" t="s">
        <v>349</v>
      </c>
      <c r="C747" s="16" t="s">
        <v>26</v>
      </c>
      <c r="D747" s="16" t="s">
        <v>350</v>
      </c>
      <c r="E747" s="73" t="s">
        <v>103</v>
      </c>
      <c r="F747" s="73"/>
      <c r="G747" s="17" t="s">
        <v>106</v>
      </c>
      <c r="H747" s="20">
        <v>1.05</v>
      </c>
      <c r="I747" s="19">
        <v>15.87</v>
      </c>
      <c r="J747" s="19">
        <v>16.66</v>
      </c>
    </row>
    <row r="748" spans="1:10" ht="25.5" x14ac:dyDescent="0.2">
      <c r="A748" s="26"/>
      <c r="B748" s="26"/>
      <c r="C748" s="26"/>
      <c r="D748" s="26"/>
      <c r="E748" s="26" t="s">
        <v>30</v>
      </c>
      <c r="F748" s="27">
        <v>7.399484394712303</v>
      </c>
      <c r="G748" s="26" t="s">
        <v>31</v>
      </c>
      <c r="H748" s="27">
        <v>6.09</v>
      </c>
      <c r="I748" s="26" t="s">
        <v>32</v>
      </c>
      <c r="J748" s="27">
        <v>13.49</v>
      </c>
    </row>
    <row r="749" spans="1:10" x14ac:dyDescent="0.2">
      <c r="A749" s="26"/>
      <c r="B749" s="26"/>
      <c r="C749" s="26"/>
      <c r="D749" s="26"/>
      <c r="E749" s="26" t="s">
        <v>33</v>
      </c>
      <c r="F749" s="27">
        <v>10.61</v>
      </c>
      <c r="G749" s="26"/>
      <c r="H749" s="74" t="s">
        <v>34</v>
      </c>
      <c r="I749" s="74"/>
      <c r="J749" s="27">
        <v>47.48</v>
      </c>
    </row>
    <row r="750" spans="1:10" ht="0.95" customHeight="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ht="18" customHeight="1" x14ac:dyDescent="0.2">
      <c r="A751" s="2" t="s">
        <v>408</v>
      </c>
      <c r="B751" s="4" t="s">
        <v>10</v>
      </c>
      <c r="C751" s="2" t="s">
        <v>11</v>
      </c>
      <c r="D751" s="2" t="s">
        <v>12</v>
      </c>
      <c r="E751" s="75" t="s">
        <v>13</v>
      </c>
      <c r="F751" s="75"/>
      <c r="G751" s="3" t="s">
        <v>14</v>
      </c>
      <c r="H751" s="4" t="s">
        <v>15</v>
      </c>
      <c r="I751" s="4" t="s">
        <v>16</v>
      </c>
      <c r="J751" s="4" t="s">
        <v>17</v>
      </c>
    </row>
    <row r="752" spans="1:10" ht="24" customHeight="1" x14ac:dyDescent="0.2">
      <c r="A752" s="5" t="s">
        <v>18</v>
      </c>
      <c r="B752" s="7" t="s">
        <v>352</v>
      </c>
      <c r="C752" s="5" t="s">
        <v>20</v>
      </c>
      <c r="D752" s="5" t="s">
        <v>353</v>
      </c>
      <c r="E752" s="76" t="s">
        <v>128</v>
      </c>
      <c r="F752" s="76"/>
      <c r="G752" s="6" t="s">
        <v>115</v>
      </c>
      <c r="H752" s="9">
        <v>1</v>
      </c>
      <c r="I752" s="8">
        <v>1691.18</v>
      </c>
      <c r="J752" s="8">
        <v>1691.18</v>
      </c>
    </row>
    <row r="753" spans="1:10" ht="24" customHeight="1" x14ac:dyDescent="0.2">
      <c r="A753" s="16" t="s">
        <v>24</v>
      </c>
      <c r="B753" s="18" t="s">
        <v>354</v>
      </c>
      <c r="C753" s="16" t="s">
        <v>20</v>
      </c>
      <c r="D753" s="16" t="s">
        <v>353</v>
      </c>
      <c r="E753" s="73" t="s">
        <v>103</v>
      </c>
      <c r="F753" s="73"/>
      <c r="G753" s="17" t="s">
        <v>115</v>
      </c>
      <c r="H753" s="20">
        <v>1</v>
      </c>
      <c r="I753" s="19">
        <v>1674.14</v>
      </c>
      <c r="J753" s="19">
        <v>1674.14</v>
      </c>
    </row>
    <row r="754" spans="1:10" ht="24" customHeight="1" x14ac:dyDescent="0.2">
      <c r="A754" s="16" t="s">
        <v>24</v>
      </c>
      <c r="B754" s="18" t="s">
        <v>131</v>
      </c>
      <c r="C754" s="16" t="s">
        <v>26</v>
      </c>
      <c r="D754" s="16" t="s">
        <v>132</v>
      </c>
      <c r="E754" s="73" t="s">
        <v>28</v>
      </c>
      <c r="F754" s="73"/>
      <c r="G754" s="17" t="s">
        <v>29</v>
      </c>
      <c r="H754" s="20">
        <v>0.33</v>
      </c>
      <c r="I754" s="19">
        <v>27.98</v>
      </c>
      <c r="J754" s="19">
        <v>9.23</v>
      </c>
    </row>
    <row r="755" spans="1:10" ht="24" customHeight="1" x14ac:dyDescent="0.2">
      <c r="A755" s="16" t="s">
        <v>24</v>
      </c>
      <c r="B755" s="18" t="s">
        <v>133</v>
      </c>
      <c r="C755" s="16" t="s">
        <v>26</v>
      </c>
      <c r="D755" s="16" t="s">
        <v>134</v>
      </c>
      <c r="E755" s="73" t="s">
        <v>28</v>
      </c>
      <c r="F755" s="73"/>
      <c r="G755" s="17" t="s">
        <v>29</v>
      </c>
      <c r="H755" s="20">
        <v>0.33</v>
      </c>
      <c r="I755" s="19">
        <v>23.68</v>
      </c>
      <c r="J755" s="19">
        <v>7.81</v>
      </c>
    </row>
    <row r="756" spans="1:10" ht="25.5" x14ac:dyDescent="0.2">
      <c r="A756" s="26"/>
      <c r="B756" s="26"/>
      <c r="C756" s="26"/>
      <c r="D756" s="26"/>
      <c r="E756" s="26" t="s">
        <v>30</v>
      </c>
      <c r="F756" s="27">
        <v>9.3467170999999993</v>
      </c>
      <c r="G756" s="26" t="s">
        <v>31</v>
      </c>
      <c r="H756" s="27">
        <v>7.69</v>
      </c>
      <c r="I756" s="26" t="s">
        <v>32</v>
      </c>
      <c r="J756" s="27">
        <v>17.04</v>
      </c>
    </row>
    <row r="757" spans="1:10" x14ac:dyDescent="0.2">
      <c r="A757" s="26"/>
      <c r="B757" s="26"/>
      <c r="C757" s="26"/>
      <c r="D757" s="26"/>
      <c r="E757" s="26" t="s">
        <v>33</v>
      </c>
      <c r="F757" s="27">
        <v>486.72</v>
      </c>
      <c r="G757" s="26"/>
      <c r="H757" s="74" t="s">
        <v>34</v>
      </c>
      <c r="I757" s="74"/>
      <c r="J757" s="27">
        <v>2177.9</v>
      </c>
    </row>
    <row r="758" spans="1:10" ht="0.95" customHeight="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ht="18" customHeight="1" x14ac:dyDescent="0.2">
      <c r="A759" s="2" t="s">
        <v>409</v>
      </c>
      <c r="B759" s="4" t="s">
        <v>10</v>
      </c>
      <c r="C759" s="2" t="s">
        <v>11</v>
      </c>
      <c r="D759" s="2" t="s">
        <v>12</v>
      </c>
      <c r="E759" s="75" t="s">
        <v>13</v>
      </c>
      <c r="F759" s="75"/>
      <c r="G759" s="3" t="s">
        <v>14</v>
      </c>
      <c r="H759" s="4" t="s">
        <v>15</v>
      </c>
      <c r="I759" s="4" t="s">
        <v>16</v>
      </c>
      <c r="J759" s="4" t="s">
        <v>17</v>
      </c>
    </row>
    <row r="760" spans="1:10" ht="72" customHeight="1" x14ac:dyDescent="0.2">
      <c r="A760" s="5" t="s">
        <v>18</v>
      </c>
      <c r="B760" s="7" t="s">
        <v>356</v>
      </c>
      <c r="C760" s="5" t="s">
        <v>20</v>
      </c>
      <c r="D760" s="5" t="s">
        <v>357</v>
      </c>
      <c r="E760" s="76" t="s">
        <v>128</v>
      </c>
      <c r="F760" s="76"/>
      <c r="G760" s="6" t="s">
        <v>23</v>
      </c>
      <c r="H760" s="9">
        <v>1</v>
      </c>
      <c r="I760" s="8">
        <v>2025.21</v>
      </c>
      <c r="J760" s="8">
        <v>2025.21</v>
      </c>
    </row>
    <row r="761" spans="1:10" ht="72" customHeight="1" x14ac:dyDescent="0.2">
      <c r="A761" s="16" t="s">
        <v>24</v>
      </c>
      <c r="B761" s="18" t="s">
        <v>358</v>
      </c>
      <c r="C761" s="16" t="s">
        <v>20</v>
      </c>
      <c r="D761" s="16" t="s">
        <v>357</v>
      </c>
      <c r="E761" s="73" t="s">
        <v>46</v>
      </c>
      <c r="F761" s="73"/>
      <c r="G761" s="17" t="s">
        <v>115</v>
      </c>
      <c r="H761" s="20">
        <v>1</v>
      </c>
      <c r="I761" s="19">
        <v>772.01</v>
      </c>
      <c r="J761" s="19">
        <v>772.01</v>
      </c>
    </row>
    <row r="762" spans="1:10" ht="24" customHeight="1" x14ac:dyDescent="0.2">
      <c r="A762" s="16" t="s">
        <v>24</v>
      </c>
      <c r="B762" s="18" t="s">
        <v>25</v>
      </c>
      <c r="C762" s="16" t="s">
        <v>26</v>
      </c>
      <c r="D762" s="16" t="s">
        <v>27</v>
      </c>
      <c r="E762" s="73" t="s">
        <v>28</v>
      </c>
      <c r="F762" s="73"/>
      <c r="G762" s="17" t="s">
        <v>29</v>
      </c>
      <c r="H762" s="20">
        <v>5</v>
      </c>
      <c r="I762" s="19">
        <v>147.32</v>
      </c>
      <c r="J762" s="19">
        <v>736.6</v>
      </c>
    </row>
    <row r="763" spans="1:10" ht="24" customHeight="1" x14ac:dyDescent="0.2">
      <c r="A763" s="16" t="s">
        <v>24</v>
      </c>
      <c r="B763" s="18" t="s">
        <v>131</v>
      </c>
      <c r="C763" s="16" t="s">
        <v>26</v>
      </c>
      <c r="D763" s="16" t="s">
        <v>132</v>
      </c>
      <c r="E763" s="73" t="s">
        <v>28</v>
      </c>
      <c r="F763" s="73"/>
      <c r="G763" s="17" t="s">
        <v>29</v>
      </c>
      <c r="H763" s="20">
        <v>10</v>
      </c>
      <c r="I763" s="19">
        <v>27.98</v>
      </c>
      <c r="J763" s="19">
        <v>279.8</v>
      </c>
    </row>
    <row r="764" spans="1:10" ht="24" customHeight="1" x14ac:dyDescent="0.2">
      <c r="A764" s="16" t="s">
        <v>24</v>
      </c>
      <c r="B764" s="18" t="s">
        <v>133</v>
      </c>
      <c r="C764" s="16" t="s">
        <v>26</v>
      </c>
      <c r="D764" s="16" t="s">
        <v>134</v>
      </c>
      <c r="E764" s="73" t="s">
        <v>28</v>
      </c>
      <c r="F764" s="73"/>
      <c r="G764" s="17" t="s">
        <v>29</v>
      </c>
      <c r="H764" s="20">
        <v>10</v>
      </c>
      <c r="I764" s="19">
        <v>23.68</v>
      </c>
      <c r="J764" s="19">
        <v>236.8</v>
      </c>
    </row>
    <row r="765" spans="1:10" ht="25.5" x14ac:dyDescent="0.2">
      <c r="A765" s="26"/>
      <c r="B765" s="26"/>
      <c r="C765" s="26"/>
      <c r="D765" s="26"/>
      <c r="E765" s="26" t="s">
        <v>30</v>
      </c>
      <c r="F765" s="27">
        <v>687.40058139999996</v>
      </c>
      <c r="G765" s="26" t="s">
        <v>31</v>
      </c>
      <c r="H765" s="27">
        <v>565.79999999999995</v>
      </c>
      <c r="I765" s="26" t="s">
        <v>32</v>
      </c>
      <c r="J765" s="27">
        <v>1253.2</v>
      </c>
    </row>
    <row r="766" spans="1:10" x14ac:dyDescent="0.2">
      <c r="A766" s="26"/>
      <c r="B766" s="26"/>
      <c r="C766" s="26"/>
      <c r="D766" s="26"/>
      <c r="E766" s="26" t="s">
        <v>33</v>
      </c>
      <c r="F766" s="27">
        <v>582.85</v>
      </c>
      <c r="G766" s="26"/>
      <c r="H766" s="74" t="s">
        <v>34</v>
      </c>
      <c r="I766" s="74"/>
      <c r="J766" s="27">
        <v>2608.06</v>
      </c>
    </row>
    <row r="767" spans="1:10" ht="0.95" customHeight="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ht="18" customHeight="1" x14ac:dyDescent="0.2">
      <c r="A768" s="2" t="s">
        <v>410</v>
      </c>
      <c r="B768" s="4" t="s">
        <v>10</v>
      </c>
      <c r="C768" s="2" t="s">
        <v>11</v>
      </c>
      <c r="D768" s="2" t="s">
        <v>12</v>
      </c>
      <c r="E768" s="75" t="s">
        <v>13</v>
      </c>
      <c r="F768" s="75"/>
      <c r="G768" s="3" t="s">
        <v>14</v>
      </c>
      <c r="H768" s="4" t="s">
        <v>15</v>
      </c>
      <c r="I768" s="4" t="s">
        <v>16</v>
      </c>
      <c r="J768" s="4" t="s">
        <v>17</v>
      </c>
    </row>
    <row r="769" spans="1:10" ht="24" customHeight="1" x14ac:dyDescent="0.2">
      <c r="A769" s="5" t="s">
        <v>18</v>
      </c>
      <c r="B769" s="7" t="s">
        <v>411</v>
      </c>
      <c r="C769" s="5" t="s">
        <v>20</v>
      </c>
      <c r="D769" s="5" t="s">
        <v>412</v>
      </c>
      <c r="E769" s="76" t="s">
        <v>413</v>
      </c>
      <c r="F769" s="76"/>
      <c r="G769" s="6" t="s">
        <v>23</v>
      </c>
      <c r="H769" s="9">
        <v>1</v>
      </c>
      <c r="I769" s="8">
        <v>1519.8</v>
      </c>
      <c r="J769" s="8">
        <v>1519.8</v>
      </c>
    </row>
    <row r="770" spans="1:10" ht="24" customHeight="1" x14ac:dyDescent="0.2">
      <c r="A770" s="16" t="s">
        <v>24</v>
      </c>
      <c r="B770" s="18" t="s">
        <v>25</v>
      </c>
      <c r="C770" s="16" t="s">
        <v>26</v>
      </c>
      <c r="D770" s="16" t="s">
        <v>27</v>
      </c>
      <c r="E770" s="73" t="s">
        <v>28</v>
      </c>
      <c r="F770" s="73"/>
      <c r="G770" s="17" t="s">
        <v>29</v>
      </c>
      <c r="H770" s="20">
        <v>5</v>
      </c>
      <c r="I770" s="19">
        <v>147.32</v>
      </c>
      <c r="J770" s="19">
        <v>736.6</v>
      </c>
    </row>
    <row r="771" spans="1:10" ht="24" customHeight="1" x14ac:dyDescent="0.2">
      <c r="A771" s="16" t="s">
        <v>24</v>
      </c>
      <c r="B771" s="18" t="s">
        <v>42</v>
      </c>
      <c r="C771" s="16" t="s">
        <v>26</v>
      </c>
      <c r="D771" s="16" t="s">
        <v>43</v>
      </c>
      <c r="E771" s="73" t="s">
        <v>28</v>
      </c>
      <c r="F771" s="73"/>
      <c r="G771" s="17" t="s">
        <v>29</v>
      </c>
      <c r="H771" s="20">
        <v>5</v>
      </c>
      <c r="I771" s="19">
        <v>156.63999999999999</v>
      </c>
      <c r="J771" s="19">
        <v>783.2</v>
      </c>
    </row>
    <row r="772" spans="1:10" ht="25.5" x14ac:dyDescent="0.2">
      <c r="A772" s="26"/>
      <c r="B772" s="26"/>
      <c r="C772" s="26"/>
      <c r="D772" s="26"/>
      <c r="E772" s="26" t="s">
        <v>30</v>
      </c>
      <c r="F772" s="27">
        <v>833.63501729999996</v>
      </c>
      <c r="G772" s="26" t="s">
        <v>31</v>
      </c>
      <c r="H772" s="27">
        <v>686.16</v>
      </c>
      <c r="I772" s="26" t="s">
        <v>32</v>
      </c>
      <c r="J772" s="27">
        <v>1519.8</v>
      </c>
    </row>
    <row r="773" spans="1:10" x14ac:dyDescent="0.2">
      <c r="A773" s="26"/>
      <c r="B773" s="26"/>
      <c r="C773" s="26"/>
      <c r="D773" s="26"/>
      <c r="E773" s="26" t="s">
        <v>33</v>
      </c>
      <c r="F773" s="27">
        <v>437.39</v>
      </c>
      <c r="G773" s="26"/>
      <c r="H773" s="74" t="s">
        <v>34</v>
      </c>
      <c r="I773" s="74"/>
      <c r="J773" s="27">
        <v>1957.19</v>
      </c>
    </row>
    <row r="774" spans="1:10" ht="0.95" customHeight="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ht="18" customHeight="1" x14ac:dyDescent="0.2">
      <c r="A775" s="2" t="s">
        <v>414</v>
      </c>
      <c r="B775" s="4" t="s">
        <v>10</v>
      </c>
      <c r="C775" s="2" t="s">
        <v>11</v>
      </c>
      <c r="D775" s="2" t="s">
        <v>12</v>
      </c>
      <c r="E775" s="75" t="s">
        <v>13</v>
      </c>
      <c r="F775" s="75"/>
      <c r="G775" s="3" t="s">
        <v>14</v>
      </c>
      <c r="H775" s="4" t="s">
        <v>15</v>
      </c>
      <c r="I775" s="4" t="s">
        <v>16</v>
      </c>
      <c r="J775" s="4" t="s">
        <v>17</v>
      </c>
    </row>
    <row r="776" spans="1:10" ht="24" customHeight="1" x14ac:dyDescent="0.2">
      <c r="A776" s="5" t="s">
        <v>18</v>
      </c>
      <c r="B776" s="7" t="s">
        <v>415</v>
      </c>
      <c r="C776" s="5" t="s">
        <v>20</v>
      </c>
      <c r="D776" s="5" t="s">
        <v>416</v>
      </c>
      <c r="E776" s="76" t="s">
        <v>413</v>
      </c>
      <c r="F776" s="76"/>
      <c r="G776" s="6" t="s">
        <v>29</v>
      </c>
      <c r="H776" s="9">
        <v>1</v>
      </c>
      <c r="I776" s="8">
        <v>190.29</v>
      </c>
      <c r="J776" s="8">
        <v>190.29</v>
      </c>
    </row>
    <row r="777" spans="1:10" ht="24" customHeight="1" x14ac:dyDescent="0.2">
      <c r="A777" s="16" t="s">
        <v>24</v>
      </c>
      <c r="B777" s="18" t="s">
        <v>25</v>
      </c>
      <c r="C777" s="16" t="s">
        <v>26</v>
      </c>
      <c r="D777" s="16" t="s">
        <v>27</v>
      </c>
      <c r="E777" s="73" t="s">
        <v>28</v>
      </c>
      <c r="F777" s="73"/>
      <c r="G777" s="17" t="s">
        <v>29</v>
      </c>
      <c r="H777" s="20">
        <v>1</v>
      </c>
      <c r="I777" s="19">
        <v>147.32</v>
      </c>
      <c r="J777" s="19">
        <v>147.32</v>
      </c>
    </row>
    <row r="778" spans="1:10" ht="24" customHeight="1" x14ac:dyDescent="0.2">
      <c r="A778" s="16" t="s">
        <v>24</v>
      </c>
      <c r="B778" s="18" t="s">
        <v>417</v>
      </c>
      <c r="C778" s="16" t="s">
        <v>26</v>
      </c>
      <c r="D778" s="16" t="s">
        <v>418</v>
      </c>
      <c r="E778" s="73" t="s">
        <v>28</v>
      </c>
      <c r="F778" s="73"/>
      <c r="G778" s="17" t="s">
        <v>29</v>
      </c>
      <c r="H778" s="20">
        <v>1</v>
      </c>
      <c r="I778" s="19">
        <v>42.97</v>
      </c>
      <c r="J778" s="19">
        <v>42.97</v>
      </c>
    </row>
    <row r="779" spans="1:10" ht="25.5" x14ac:dyDescent="0.2">
      <c r="A779" s="26"/>
      <c r="B779" s="26"/>
      <c r="C779" s="26"/>
      <c r="D779" s="26"/>
      <c r="E779" s="26" t="s">
        <v>30</v>
      </c>
      <c r="F779" s="27">
        <v>104.3771598</v>
      </c>
      <c r="G779" s="26" t="s">
        <v>31</v>
      </c>
      <c r="H779" s="27">
        <v>85.91</v>
      </c>
      <c r="I779" s="26" t="s">
        <v>32</v>
      </c>
      <c r="J779" s="27">
        <v>190.29</v>
      </c>
    </row>
    <row r="780" spans="1:10" x14ac:dyDescent="0.2">
      <c r="A780" s="26"/>
      <c r="B780" s="26"/>
      <c r="C780" s="26"/>
      <c r="D780" s="26"/>
      <c r="E780" s="26" t="s">
        <v>33</v>
      </c>
      <c r="F780" s="27">
        <v>54.76</v>
      </c>
      <c r="G780" s="26"/>
      <c r="H780" s="74" t="s">
        <v>34</v>
      </c>
      <c r="I780" s="74"/>
      <c r="J780" s="27">
        <v>245.05</v>
      </c>
    </row>
    <row r="781" spans="1:10" ht="0.95" customHeight="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ht="18" customHeight="1" x14ac:dyDescent="0.2">
      <c r="A782" s="2" t="s">
        <v>419</v>
      </c>
      <c r="B782" s="4" t="s">
        <v>10</v>
      </c>
      <c r="C782" s="2" t="s">
        <v>11</v>
      </c>
      <c r="D782" s="2" t="s">
        <v>12</v>
      </c>
      <c r="E782" s="75" t="s">
        <v>13</v>
      </c>
      <c r="F782" s="75"/>
      <c r="G782" s="3" t="s">
        <v>14</v>
      </c>
      <c r="H782" s="4" t="s">
        <v>15</v>
      </c>
      <c r="I782" s="4" t="s">
        <v>16</v>
      </c>
      <c r="J782" s="4" t="s">
        <v>17</v>
      </c>
    </row>
    <row r="783" spans="1:10" ht="36" customHeight="1" x14ac:dyDescent="0.2">
      <c r="A783" s="5" t="s">
        <v>18</v>
      </c>
      <c r="B783" s="7" t="s">
        <v>420</v>
      </c>
      <c r="C783" s="5" t="s">
        <v>20</v>
      </c>
      <c r="D783" s="5" t="s">
        <v>421</v>
      </c>
      <c r="E783" s="76" t="s">
        <v>413</v>
      </c>
      <c r="F783" s="76"/>
      <c r="G783" s="6" t="s">
        <v>23</v>
      </c>
      <c r="H783" s="9">
        <v>1</v>
      </c>
      <c r="I783" s="8">
        <v>7898.45</v>
      </c>
      <c r="J783" s="8">
        <v>7898.45</v>
      </c>
    </row>
    <row r="784" spans="1:10" ht="24" customHeight="1" x14ac:dyDescent="0.2">
      <c r="A784" s="16" t="s">
        <v>24</v>
      </c>
      <c r="B784" s="18" t="s">
        <v>25</v>
      </c>
      <c r="C784" s="16" t="s">
        <v>26</v>
      </c>
      <c r="D784" s="16" t="s">
        <v>27</v>
      </c>
      <c r="E784" s="73" t="s">
        <v>28</v>
      </c>
      <c r="F784" s="73"/>
      <c r="G784" s="17" t="s">
        <v>29</v>
      </c>
      <c r="H784" s="20">
        <v>35</v>
      </c>
      <c r="I784" s="19">
        <v>147.32</v>
      </c>
      <c r="J784" s="19">
        <v>5156.2</v>
      </c>
    </row>
    <row r="785" spans="1:10" ht="24" customHeight="1" x14ac:dyDescent="0.2">
      <c r="A785" s="16" t="s">
        <v>24</v>
      </c>
      <c r="B785" s="18" t="s">
        <v>422</v>
      </c>
      <c r="C785" s="16" t="s">
        <v>26</v>
      </c>
      <c r="D785" s="16" t="s">
        <v>423</v>
      </c>
      <c r="E785" s="73" t="s">
        <v>28</v>
      </c>
      <c r="F785" s="73"/>
      <c r="G785" s="17" t="s">
        <v>29</v>
      </c>
      <c r="H785" s="20">
        <v>35</v>
      </c>
      <c r="I785" s="19">
        <v>35.380000000000003</v>
      </c>
      <c r="J785" s="19">
        <v>1238.3</v>
      </c>
    </row>
    <row r="786" spans="1:10" ht="24" customHeight="1" x14ac:dyDescent="0.2">
      <c r="A786" s="16" t="s">
        <v>24</v>
      </c>
      <c r="B786" s="18" t="s">
        <v>417</v>
      </c>
      <c r="C786" s="16" t="s">
        <v>26</v>
      </c>
      <c r="D786" s="16" t="s">
        <v>418</v>
      </c>
      <c r="E786" s="73" t="s">
        <v>28</v>
      </c>
      <c r="F786" s="73"/>
      <c r="G786" s="17" t="s">
        <v>29</v>
      </c>
      <c r="H786" s="20">
        <v>35</v>
      </c>
      <c r="I786" s="19">
        <v>42.97</v>
      </c>
      <c r="J786" s="19">
        <v>1503.95</v>
      </c>
    </row>
    <row r="787" spans="1:10" ht="25.5" x14ac:dyDescent="0.2">
      <c r="A787" s="26"/>
      <c r="B787" s="26"/>
      <c r="C787" s="26"/>
      <c r="D787" s="26"/>
      <c r="E787" s="26" t="s">
        <v>30</v>
      </c>
      <c r="F787" s="27">
        <v>4332.4282814999997</v>
      </c>
      <c r="G787" s="26" t="s">
        <v>31</v>
      </c>
      <c r="H787" s="27">
        <v>3566.02</v>
      </c>
      <c r="I787" s="26" t="s">
        <v>32</v>
      </c>
      <c r="J787" s="27">
        <v>7898.45</v>
      </c>
    </row>
    <row r="788" spans="1:10" x14ac:dyDescent="0.2">
      <c r="A788" s="26"/>
      <c r="B788" s="26"/>
      <c r="C788" s="26"/>
      <c r="D788" s="26"/>
      <c r="E788" s="26" t="s">
        <v>33</v>
      </c>
      <c r="F788" s="27">
        <v>2273.17</v>
      </c>
      <c r="G788" s="26"/>
      <c r="H788" s="74" t="s">
        <v>34</v>
      </c>
      <c r="I788" s="74"/>
      <c r="J788" s="27">
        <v>10171.620000000001</v>
      </c>
    </row>
    <row r="789" spans="1:10" ht="0.95" customHeight="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ht="18" customHeight="1" x14ac:dyDescent="0.2">
      <c r="A790" s="2" t="s">
        <v>424</v>
      </c>
      <c r="B790" s="4" t="s">
        <v>10</v>
      </c>
      <c r="C790" s="2" t="s">
        <v>11</v>
      </c>
      <c r="D790" s="2" t="s">
        <v>12</v>
      </c>
      <c r="E790" s="75" t="s">
        <v>13</v>
      </c>
      <c r="F790" s="75"/>
      <c r="G790" s="3" t="s">
        <v>14</v>
      </c>
      <c r="H790" s="4" t="s">
        <v>15</v>
      </c>
      <c r="I790" s="4" t="s">
        <v>16</v>
      </c>
      <c r="J790" s="4" t="s">
        <v>17</v>
      </c>
    </row>
    <row r="791" spans="1:10" ht="24" customHeight="1" x14ac:dyDescent="0.2">
      <c r="A791" s="5" t="s">
        <v>18</v>
      </c>
      <c r="B791" s="7" t="s">
        <v>425</v>
      </c>
      <c r="C791" s="5" t="s">
        <v>20</v>
      </c>
      <c r="D791" s="5" t="s">
        <v>426</v>
      </c>
      <c r="E791" s="76" t="s">
        <v>413</v>
      </c>
      <c r="F791" s="76"/>
      <c r="G791" s="6" t="s">
        <v>23</v>
      </c>
      <c r="H791" s="9">
        <v>1</v>
      </c>
      <c r="I791" s="8">
        <v>2946.4</v>
      </c>
      <c r="J791" s="8">
        <v>2946.4</v>
      </c>
    </row>
    <row r="792" spans="1:10" ht="24" customHeight="1" x14ac:dyDescent="0.2">
      <c r="A792" s="16" t="s">
        <v>24</v>
      </c>
      <c r="B792" s="18" t="s">
        <v>25</v>
      </c>
      <c r="C792" s="16" t="s">
        <v>26</v>
      </c>
      <c r="D792" s="16" t="s">
        <v>27</v>
      </c>
      <c r="E792" s="73" t="s">
        <v>28</v>
      </c>
      <c r="F792" s="73"/>
      <c r="G792" s="17" t="s">
        <v>29</v>
      </c>
      <c r="H792" s="20">
        <v>20</v>
      </c>
      <c r="I792" s="19">
        <v>147.32</v>
      </c>
      <c r="J792" s="19">
        <v>2946.4</v>
      </c>
    </row>
    <row r="793" spans="1:10" ht="25.5" x14ac:dyDescent="0.2">
      <c r="A793" s="26"/>
      <c r="B793" s="26"/>
      <c r="C793" s="26"/>
      <c r="D793" s="26"/>
      <c r="E793" s="26" t="s">
        <v>30</v>
      </c>
      <c r="F793" s="27">
        <v>1616.1483188</v>
      </c>
      <c r="G793" s="26" t="s">
        <v>31</v>
      </c>
      <c r="H793" s="27">
        <v>1330.25</v>
      </c>
      <c r="I793" s="26" t="s">
        <v>32</v>
      </c>
      <c r="J793" s="27">
        <v>2946.4</v>
      </c>
    </row>
    <row r="794" spans="1:10" x14ac:dyDescent="0.2">
      <c r="A794" s="26"/>
      <c r="B794" s="26"/>
      <c r="C794" s="26"/>
      <c r="D794" s="26"/>
      <c r="E794" s="26" t="s">
        <v>33</v>
      </c>
      <c r="F794" s="27">
        <v>847.97</v>
      </c>
      <c r="G794" s="26"/>
      <c r="H794" s="74" t="s">
        <v>34</v>
      </c>
      <c r="I794" s="74"/>
      <c r="J794" s="27">
        <v>3794.37</v>
      </c>
    </row>
    <row r="795" spans="1:10" ht="0.95" customHeight="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ht="18" customHeight="1" x14ac:dyDescent="0.2">
      <c r="A796" s="2" t="s">
        <v>427</v>
      </c>
      <c r="B796" s="4" t="s">
        <v>10</v>
      </c>
      <c r="C796" s="2" t="s">
        <v>11</v>
      </c>
      <c r="D796" s="2" t="s">
        <v>12</v>
      </c>
      <c r="E796" s="75" t="s">
        <v>13</v>
      </c>
      <c r="F796" s="75"/>
      <c r="G796" s="3" t="s">
        <v>14</v>
      </c>
      <c r="H796" s="4" t="s">
        <v>15</v>
      </c>
      <c r="I796" s="4" t="s">
        <v>16</v>
      </c>
      <c r="J796" s="4" t="s">
        <v>17</v>
      </c>
    </row>
    <row r="797" spans="1:10" ht="24" customHeight="1" x14ac:dyDescent="0.2">
      <c r="A797" s="5" t="s">
        <v>18</v>
      </c>
      <c r="B797" s="7" t="s">
        <v>428</v>
      </c>
      <c r="C797" s="5" t="s">
        <v>20</v>
      </c>
      <c r="D797" s="5" t="s">
        <v>429</v>
      </c>
      <c r="E797" s="76" t="s">
        <v>413</v>
      </c>
      <c r="F797" s="76"/>
      <c r="G797" s="6" t="s">
        <v>29</v>
      </c>
      <c r="H797" s="9">
        <v>1</v>
      </c>
      <c r="I797" s="8">
        <v>933.04</v>
      </c>
      <c r="J797" s="8">
        <v>933.04</v>
      </c>
    </row>
    <row r="798" spans="1:10" ht="24" customHeight="1" x14ac:dyDescent="0.2">
      <c r="A798" s="16" t="s">
        <v>24</v>
      </c>
      <c r="B798" s="18" t="s">
        <v>25</v>
      </c>
      <c r="C798" s="16" t="s">
        <v>26</v>
      </c>
      <c r="D798" s="16" t="s">
        <v>27</v>
      </c>
      <c r="E798" s="73" t="s">
        <v>28</v>
      </c>
      <c r="F798" s="73"/>
      <c r="G798" s="17" t="s">
        <v>29</v>
      </c>
      <c r="H798" s="20">
        <v>4</v>
      </c>
      <c r="I798" s="19">
        <v>147.32</v>
      </c>
      <c r="J798" s="19">
        <v>589.28</v>
      </c>
    </row>
    <row r="799" spans="1:10" ht="24" customHeight="1" x14ac:dyDescent="0.2">
      <c r="A799" s="16" t="s">
        <v>24</v>
      </c>
      <c r="B799" s="18" t="s">
        <v>417</v>
      </c>
      <c r="C799" s="16" t="s">
        <v>26</v>
      </c>
      <c r="D799" s="16" t="s">
        <v>418</v>
      </c>
      <c r="E799" s="73" t="s">
        <v>28</v>
      </c>
      <c r="F799" s="73"/>
      <c r="G799" s="17" t="s">
        <v>29</v>
      </c>
      <c r="H799" s="20">
        <v>8</v>
      </c>
      <c r="I799" s="19">
        <v>42.97</v>
      </c>
      <c r="J799" s="19">
        <v>343.76</v>
      </c>
    </row>
    <row r="800" spans="1:10" ht="25.5" x14ac:dyDescent="0.2">
      <c r="A800" s="26"/>
      <c r="B800" s="26"/>
      <c r="C800" s="26"/>
      <c r="D800" s="26"/>
      <c r="E800" s="26" t="s">
        <v>30</v>
      </c>
      <c r="F800" s="27">
        <v>511.78761450000002</v>
      </c>
      <c r="G800" s="26" t="s">
        <v>31</v>
      </c>
      <c r="H800" s="27">
        <v>421.25</v>
      </c>
      <c r="I800" s="26" t="s">
        <v>32</v>
      </c>
      <c r="J800" s="27">
        <v>933.04</v>
      </c>
    </row>
    <row r="801" spans="1:10" x14ac:dyDescent="0.2">
      <c r="A801" s="26"/>
      <c r="B801" s="26"/>
      <c r="C801" s="26"/>
      <c r="D801" s="26"/>
      <c r="E801" s="26" t="s">
        <v>33</v>
      </c>
      <c r="F801" s="27">
        <v>268.52</v>
      </c>
      <c r="G801" s="26"/>
      <c r="H801" s="74" t="s">
        <v>34</v>
      </c>
      <c r="I801" s="74"/>
      <c r="J801" s="27">
        <v>1201.56</v>
      </c>
    </row>
    <row r="802" spans="1:10" ht="0.95" customHeight="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ht="18" customHeight="1" x14ac:dyDescent="0.2">
      <c r="A803" s="2" t="s">
        <v>430</v>
      </c>
      <c r="B803" s="4" t="s">
        <v>10</v>
      </c>
      <c r="C803" s="2" t="s">
        <v>11</v>
      </c>
      <c r="D803" s="2" t="s">
        <v>12</v>
      </c>
      <c r="E803" s="75" t="s">
        <v>13</v>
      </c>
      <c r="F803" s="75"/>
      <c r="G803" s="3" t="s">
        <v>14</v>
      </c>
      <c r="H803" s="4" t="s">
        <v>15</v>
      </c>
      <c r="I803" s="4" t="s">
        <v>16</v>
      </c>
      <c r="J803" s="4" t="s">
        <v>17</v>
      </c>
    </row>
    <row r="804" spans="1:10" ht="24" customHeight="1" x14ac:dyDescent="0.2">
      <c r="A804" s="5" t="s">
        <v>18</v>
      </c>
      <c r="B804" s="7" t="s">
        <v>431</v>
      </c>
      <c r="C804" s="5" t="s">
        <v>20</v>
      </c>
      <c r="D804" s="5" t="s">
        <v>432</v>
      </c>
      <c r="E804" s="76" t="s">
        <v>413</v>
      </c>
      <c r="F804" s="76"/>
      <c r="G804" s="6" t="s">
        <v>115</v>
      </c>
      <c r="H804" s="9">
        <v>1</v>
      </c>
      <c r="I804" s="8">
        <v>1227.68</v>
      </c>
      <c r="J804" s="8">
        <v>1227.68</v>
      </c>
    </row>
    <row r="805" spans="1:10" ht="24" customHeight="1" x14ac:dyDescent="0.2">
      <c r="A805" s="16" t="s">
        <v>24</v>
      </c>
      <c r="B805" s="18" t="s">
        <v>25</v>
      </c>
      <c r="C805" s="16" t="s">
        <v>26</v>
      </c>
      <c r="D805" s="16" t="s">
        <v>27</v>
      </c>
      <c r="E805" s="73" t="s">
        <v>28</v>
      </c>
      <c r="F805" s="73"/>
      <c r="G805" s="17" t="s">
        <v>29</v>
      </c>
      <c r="H805" s="20">
        <v>6</v>
      </c>
      <c r="I805" s="19">
        <v>147.32</v>
      </c>
      <c r="J805" s="19">
        <v>883.92</v>
      </c>
    </row>
    <row r="806" spans="1:10" ht="24" customHeight="1" x14ac:dyDescent="0.2">
      <c r="A806" s="16" t="s">
        <v>24</v>
      </c>
      <c r="B806" s="18" t="s">
        <v>417</v>
      </c>
      <c r="C806" s="16" t="s">
        <v>26</v>
      </c>
      <c r="D806" s="16" t="s">
        <v>418</v>
      </c>
      <c r="E806" s="73" t="s">
        <v>28</v>
      </c>
      <c r="F806" s="73"/>
      <c r="G806" s="17" t="s">
        <v>29</v>
      </c>
      <c r="H806" s="20">
        <v>8</v>
      </c>
      <c r="I806" s="19">
        <v>42.97</v>
      </c>
      <c r="J806" s="19">
        <v>343.76</v>
      </c>
    </row>
    <row r="807" spans="1:10" ht="25.5" x14ac:dyDescent="0.2">
      <c r="A807" s="26"/>
      <c r="B807" s="26"/>
      <c r="C807" s="26"/>
      <c r="D807" s="26"/>
      <c r="E807" s="26" t="s">
        <v>30</v>
      </c>
      <c r="F807" s="27">
        <v>673.40244640000003</v>
      </c>
      <c r="G807" s="26" t="s">
        <v>31</v>
      </c>
      <c r="H807" s="27">
        <v>554.28</v>
      </c>
      <c r="I807" s="26" t="s">
        <v>32</v>
      </c>
      <c r="J807" s="27">
        <v>1227.68</v>
      </c>
    </row>
    <row r="808" spans="1:10" x14ac:dyDescent="0.2">
      <c r="A808" s="26"/>
      <c r="B808" s="26"/>
      <c r="C808" s="26"/>
      <c r="D808" s="26"/>
      <c r="E808" s="26" t="s">
        <v>33</v>
      </c>
      <c r="F808" s="27">
        <v>353.32</v>
      </c>
      <c r="G808" s="26"/>
      <c r="H808" s="74" t="s">
        <v>34</v>
      </c>
      <c r="I808" s="74"/>
      <c r="J808" s="27">
        <v>1581</v>
      </c>
    </row>
    <row r="809" spans="1:10" ht="0.95" customHeight="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ht="50.1" customHeight="1" x14ac:dyDescent="0.25">
      <c r="A810" s="78" t="s">
        <v>433</v>
      </c>
      <c r="B810" s="72"/>
      <c r="C810" s="72"/>
      <c r="D810" s="72"/>
      <c r="E810" s="72"/>
      <c r="F810" s="72"/>
      <c r="G810" s="72"/>
      <c r="H810" s="72"/>
      <c r="I810" s="72"/>
      <c r="J810" s="72"/>
    </row>
    <row r="811" spans="1:10" ht="18" customHeight="1" x14ac:dyDescent="0.2">
      <c r="A811" s="2"/>
      <c r="B811" s="4" t="s">
        <v>10</v>
      </c>
      <c r="C811" s="2" t="s">
        <v>11</v>
      </c>
      <c r="D811" s="2" t="s">
        <v>12</v>
      </c>
      <c r="E811" s="75" t="s">
        <v>13</v>
      </c>
      <c r="F811" s="75"/>
      <c r="G811" s="3" t="s">
        <v>14</v>
      </c>
      <c r="H811" s="4" t="s">
        <v>15</v>
      </c>
      <c r="I811" s="4" t="s">
        <v>16</v>
      </c>
      <c r="J811" s="4" t="s">
        <v>17</v>
      </c>
    </row>
    <row r="812" spans="1:10" ht="24" customHeight="1" x14ac:dyDescent="0.2">
      <c r="A812" s="5" t="s">
        <v>18</v>
      </c>
      <c r="B812" s="7" t="s">
        <v>195</v>
      </c>
      <c r="C812" s="5" t="s">
        <v>26</v>
      </c>
      <c r="D812" s="5" t="s">
        <v>196</v>
      </c>
      <c r="E812" s="76" t="s">
        <v>38</v>
      </c>
      <c r="F812" s="76"/>
      <c r="G812" s="6" t="s">
        <v>29</v>
      </c>
      <c r="H812" s="9">
        <v>1</v>
      </c>
      <c r="I812" s="8">
        <v>29.31</v>
      </c>
      <c r="J812" s="8">
        <v>29.31</v>
      </c>
    </row>
    <row r="813" spans="1:10" ht="24" customHeight="1" x14ac:dyDescent="0.2">
      <c r="A813" s="11" t="s">
        <v>39</v>
      </c>
      <c r="B813" s="13" t="s">
        <v>434</v>
      </c>
      <c r="C813" s="11" t="s">
        <v>26</v>
      </c>
      <c r="D813" s="11" t="s">
        <v>435</v>
      </c>
      <c r="E813" s="77" t="s">
        <v>38</v>
      </c>
      <c r="F813" s="77"/>
      <c r="G813" s="12" t="s">
        <v>29</v>
      </c>
      <c r="H813" s="15">
        <v>1</v>
      </c>
      <c r="I813" s="14">
        <v>0.71</v>
      </c>
      <c r="J813" s="14">
        <v>0.71</v>
      </c>
    </row>
    <row r="814" spans="1:10" ht="24" customHeight="1" x14ac:dyDescent="0.2">
      <c r="A814" s="16" t="s">
        <v>24</v>
      </c>
      <c r="B814" s="18" t="s">
        <v>133</v>
      </c>
      <c r="C814" s="16" t="s">
        <v>26</v>
      </c>
      <c r="D814" s="16" t="s">
        <v>134</v>
      </c>
      <c r="E814" s="73" t="s">
        <v>28</v>
      </c>
      <c r="F814" s="73"/>
      <c r="G814" s="17" t="s">
        <v>29</v>
      </c>
      <c r="H814" s="20">
        <v>1</v>
      </c>
      <c r="I814" s="19">
        <v>23.68</v>
      </c>
      <c r="J814" s="19">
        <v>23.68</v>
      </c>
    </row>
    <row r="815" spans="1:10" ht="24" customHeight="1" x14ac:dyDescent="0.2">
      <c r="A815" s="16" t="s">
        <v>24</v>
      </c>
      <c r="B815" s="18" t="s">
        <v>436</v>
      </c>
      <c r="C815" s="16" t="s">
        <v>26</v>
      </c>
      <c r="D815" s="16" t="s">
        <v>437</v>
      </c>
      <c r="E815" s="73" t="s">
        <v>51</v>
      </c>
      <c r="F815" s="73"/>
      <c r="G815" s="17" t="s">
        <v>29</v>
      </c>
      <c r="H815" s="20">
        <v>1</v>
      </c>
      <c r="I815" s="19">
        <v>1.1299999999999999</v>
      </c>
      <c r="J815" s="19">
        <v>1.1299999999999999</v>
      </c>
    </row>
    <row r="816" spans="1:10" ht="24" customHeight="1" x14ac:dyDescent="0.2">
      <c r="A816" s="16" t="s">
        <v>24</v>
      </c>
      <c r="B816" s="18" t="s">
        <v>438</v>
      </c>
      <c r="C816" s="16" t="s">
        <v>26</v>
      </c>
      <c r="D816" s="16" t="s">
        <v>439</v>
      </c>
      <c r="E816" s="73" t="s">
        <v>46</v>
      </c>
      <c r="F816" s="73"/>
      <c r="G816" s="17" t="s">
        <v>29</v>
      </c>
      <c r="H816" s="20">
        <v>1</v>
      </c>
      <c r="I816" s="19">
        <v>1.07</v>
      </c>
      <c r="J816" s="19">
        <v>1.07</v>
      </c>
    </row>
    <row r="817" spans="1:10" ht="24" customHeight="1" x14ac:dyDescent="0.2">
      <c r="A817" s="16" t="s">
        <v>24</v>
      </c>
      <c r="B817" s="18" t="s">
        <v>440</v>
      </c>
      <c r="C817" s="16" t="s">
        <v>26</v>
      </c>
      <c r="D817" s="16" t="s">
        <v>441</v>
      </c>
      <c r="E817" s="73" t="s">
        <v>46</v>
      </c>
      <c r="F817" s="73"/>
      <c r="G817" s="17" t="s">
        <v>29</v>
      </c>
      <c r="H817" s="20">
        <v>1</v>
      </c>
      <c r="I817" s="19">
        <v>0.78</v>
      </c>
      <c r="J817" s="19">
        <v>0.78</v>
      </c>
    </row>
    <row r="818" spans="1:10" ht="24" customHeight="1" x14ac:dyDescent="0.2">
      <c r="A818" s="16" t="s">
        <v>24</v>
      </c>
      <c r="B818" s="18" t="s">
        <v>49</v>
      </c>
      <c r="C818" s="16" t="s">
        <v>26</v>
      </c>
      <c r="D818" s="16" t="s">
        <v>50</v>
      </c>
      <c r="E818" s="73" t="s">
        <v>51</v>
      </c>
      <c r="F818" s="73"/>
      <c r="G818" s="17" t="s">
        <v>29</v>
      </c>
      <c r="H818" s="20">
        <v>1</v>
      </c>
      <c r="I818" s="19">
        <v>0.81</v>
      </c>
      <c r="J818" s="19">
        <v>0.81</v>
      </c>
    </row>
    <row r="819" spans="1:10" ht="24" customHeight="1" x14ac:dyDescent="0.2">
      <c r="A819" s="16" t="s">
        <v>24</v>
      </c>
      <c r="B819" s="18" t="s">
        <v>52</v>
      </c>
      <c r="C819" s="16" t="s">
        <v>26</v>
      </c>
      <c r="D819" s="16" t="s">
        <v>53</v>
      </c>
      <c r="E819" s="73" t="s">
        <v>54</v>
      </c>
      <c r="F819" s="73"/>
      <c r="G819" s="17" t="s">
        <v>29</v>
      </c>
      <c r="H819" s="20">
        <v>1</v>
      </c>
      <c r="I819" s="19">
        <v>0.06</v>
      </c>
      <c r="J819" s="19">
        <v>0.06</v>
      </c>
    </row>
    <row r="820" spans="1:10" ht="24" customHeight="1" x14ac:dyDescent="0.2">
      <c r="A820" s="16" t="s">
        <v>24</v>
      </c>
      <c r="B820" s="18" t="s">
        <v>442</v>
      </c>
      <c r="C820" s="16" t="s">
        <v>26</v>
      </c>
      <c r="D820" s="16" t="s">
        <v>443</v>
      </c>
      <c r="E820" s="73" t="s">
        <v>444</v>
      </c>
      <c r="F820" s="73"/>
      <c r="G820" s="17" t="s">
        <v>29</v>
      </c>
      <c r="H820" s="20">
        <v>1</v>
      </c>
      <c r="I820" s="19">
        <v>1.07</v>
      </c>
      <c r="J820" s="19">
        <v>1.07</v>
      </c>
    </row>
    <row r="821" spans="1:10" ht="25.5" x14ac:dyDescent="0.2">
      <c r="A821" s="26"/>
      <c r="B821" s="26"/>
      <c r="C821" s="26"/>
      <c r="D821" s="26"/>
      <c r="E821" s="26" t="s">
        <v>30</v>
      </c>
      <c r="F821" s="27">
        <v>13.378311699999999</v>
      </c>
      <c r="G821" s="26" t="s">
        <v>31</v>
      </c>
      <c r="H821" s="27">
        <v>11.01</v>
      </c>
      <c r="I821" s="26" t="s">
        <v>32</v>
      </c>
      <c r="J821" s="27">
        <v>24.39</v>
      </c>
    </row>
    <row r="822" spans="1:10" x14ac:dyDescent="0.2">
      <c r="A822" s="26"/>
      <c r="B822" s="26"/>
      <c r="C822" s="26"/>
      <c r="D822" s="26"/>
      <c r="E822" s="26" t="s">
        <v>33</v>
      </c>
      <c r="F822" s="27">
        <v>8.43</v>
      </c>
      <c r="G822" s="26"/>
      <c r="H822" s="74" t="s">
        <v>34</v>
      </c>
      <c r="I822" s="74"/>
      <c r="J822" s="27">
        <v>37.74</v>
      </c>
    </row>
    <row r="823" spans="1:10" ht="0.95" customHeight="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ht="18" customHeight="1" x14ac:dyDescent="0.2">
      <c r="A824" s="2"/>
      <c r="B824" s="4" t="s">
        <v>10</v>
      </c>
      <c r="C824" s="2" t="s">
        <v>11</v>
      </c>
      <c r="D824" s="2" t="s">
        <v>12</v>
      </c>
      <c r="E824" s="75" t="s">
        <v>13</v>
      </c>
      <c r="F824" s="75"/>
      <c r="G824" s="3" t="s">
        <v>14</v>
      </c>
      <c r="H824" s="4" t="s">
        <v>15</v>
      </c>
      <c r="I824" s="4" t="s">
        <v>16</v>
      </c>
      <c r="J824" s="4" t="s">
        <v>17</v>
      </c>
    </row>
    <row r="825" spans="1:10" ht="24" customHeight="1" x14ac:dyDescent="0.2">
      <c r="A825" s="5" t="s">
        <v>18</v>
      </c>
      <c r="B825" s="7" t="s">
        <v>156</v>
      </c>
      <c r="C825" s="5" t="s">
        <v>26</v>
      </c>
      <c r="D825" s="5" t="s">
        <v>157</v>
      </c>
      <c r="E825" s="76" t="s">
        <v>38</v>
      </c>
      <c r="F825" s="76"/>
      <c r="G825" s="6" t="s">
        <v>29</v>
      </c>
      <c r="H825" s="9">
        <v>1</v>
      </c>
      <c r="I825" s="8">
        <v>28.26</v>
      </c>
      <c r="J825" s="8">
        <v>28.26</v>
      </c>
    </row>
    <row r="826" spans="1:10" ht="36" customHeight="1" x14ac:dyDescent="0.2">
      <c r="A826" s="11" t="s">
        <v>39</v>
      </c>
      <c r="B826" s="13" t="s">
        <v>445</v>
      </c>
      <c r="C826" s="11" t="s">
        <v>26</v>
      </c>
      <c r="D826" s="11" t="s">
        <v>446</v>
      </c>
      <c r="E826" s="77" t="s">
        <v>38</v>
      </c>
      <c r="F826" s="77"/>
      <c r="G826" s="12" t="s">
        <v>29</v>
      </c>
      <c r="H826" s="15">
        <v>1</v>
      </c>
      <c r="I826" s="14">
        <v>0.34</v>
      </c>
      <c r="J826" s="14">
        <v>0.34</v>
      </c>
    </row>
    <row r="827" spans="1:10" ht="24" customHeight="1" x14ac:dyDescent="0.2">
      <c r="A827" s="16" t="s">
        <v>24</v>
      </c>
      <c r="B827" s="18" t="s">
        <v>436</v>
      </c>
      <c r="C827" s="16" t="s">
        <v>26</v>
      </c>
      <c r="D827" s="16" t="s">
        <v>437</v>
      </c>
      <c r="E827" s="73" t="s">
        <v>51</v>
      </c>
      <c r="F827" s="73"/>
      <c r="G827" s="17" t="s">
        <v>29</v>
      </c>
      <c r="H827" s="20">
        <v>1</v>
      </c>
      <c r="I827" s="19">
        <v>1.1299999999999999</v>
      </c>
      <c r="J827" s="19">
        <v>1.1299999999999999</v>
      </c>
    </row>
    <row r="828" spans="1:10" ht="24" customHeight="1" x14ac:dyDescent="0.2">
      <c r="A828" s="16" t="s">
        <v>24</v>
      </c>
      <c r="B828" s="18" t="s">
        <v>447</v>
      </c>
      <c r="C828" s="16" t="s">
        <v>26</v>
      </c>
      <c r="D828" s="16" t="s">
        <v>448</v>
      </c>
      <c r="E828" s="73" t="s">
        <v>28</v>
      </c>
      <c r="F828" s="73"/>
      <c r="G828" s="17" t="s">
        <v>29</v>
      </c>
      <c r="H828" s="20">
        <v>1</v>
      </c>
      <c r="I828" s="19">
        <v>23.59</v>
      </c>
      <c r="J828" s="19">
        <v>23.59</v>
      </c>
    </row>
    <row r="829" spans="1:10" ht="24" customHeight="1" x14ac:dyDescent="0.2">
      <c r="A829" s="16" t="s">
        <v>24</v>
      </c>
      <c r="B829" s="18" t="s">
        <v>449</v>
      </c>
      <c r="C829" s="16" t="s">
        <v>26</v>
      </c>
      <c r="D829" s="16" t="s">
        <v>450</v>
      </c>
      <c r="E829" s="73" t="s">
        <v>46</v>
      </c>
      <c r="F829" s="73"/>
      <c r="G829" s="17" t="s">
        <v>29</v>
      </c>
      <c r="H829" s="20">
        <v>1</v>
      </c>
      <c r="I829" s="19">
        <v>0.94</v>
      </c>
      <c r="J829" s="19">
        <v>0.94</v>
      </c>
    </row>
    <row r="830" spans="1:10" ht="24" customHeight="1" x14ac:dyDescent="0.2">
      <c r="A830" s="16" t="s">
        <v>24</v>
      </c>
      <c r="B830" s="18" t="s">
        <v>451</v>
      </c>
      <c r="C830" s="16" t="s">
        <v>26</v>
      </c>
      <c r="D830" s="16" t="s">
        <v>452</v>
      </c>
      <c r="E830" s="73" t="s">
        <v>46</v>
      </c>
      <c r="F830" s="73"/>
      <c r="G830" s="17" t="s">
        <v>29</v>
      </c>
      <c r="H830" s="20">
        <v>1</v>
      </c>
      <c r="I830" s="19">
        <v>0.32</v>
      </c>
      <c r="J830" s="19">
        <v>0.32</v>
      </c>
    </row>
    <row r="831" spans="1:10" ht="24" customHeight="1" x14ac:dyDescent="0.2">
      <c r="A831" s="16" t="s">
        <v>24</v>
      </c>
      <c r="B831" s="18" t="s">
        <v>49</v>
      </c>
      <c r="C831" s="16" t="s">
        <v>26</v>
      </c>
      <c r="D831" s="16" t="s">
        <v>50</v>
      </c>
      <c r="E831" s="73" t="s">
        <v>51</v>
      </c>
      <c r="F831" s="73"/>
      <c r="G831" s="17" t="s">
        <v>29</v>
      </c>
      <c r="H831" s="20">
        <v>1</v>
      </c>
      <c r="I831" s="19">
        <v>0.81</v>
      </c>
      <c r="J831" s="19">
        <v>0.81</v>
      </c>
    </row>
    <row r="832" spans="1:10" ht="24" customHeight="1" x14ac:dyDescent="0.2">
      <c r="A832" s="16" t="s">
        <v>24</v>
      </c>
      <c r="B832" s="18" t="s">
        <v>52</v>
      </c>
      <c r="C832" s="16" t="s">
        <v>26</v>
      </c>
      <c r="D832" s="16" t="s">
        <v>53</v>
      </c>
      <c r="E832" s="73" t="s">
        <v>54</v>
      </c>
      <c r="F832" s="73"/>
      <c r="G832" s="17" t="s">
        <v>29</v>
      </c>
      <c r="H832" s="20">
        <v>1</v>
      </c>
      <c r="I832" s="19">
        <v>0.06</v>
      </c>
      <c r="J832" s="19">
        <v>0.06</v>
      </c>
    </row>
    <row r="833" spans="1:10" ht="24" customHeight="1" x14ac:dyDescent="0.2">
      <c r="A833" s="16" t="s">
        <v>24</v>
      </c>
      <c r="B833" s="18" t="s">
        <v>442</v>
      </c>
      <c r="C833" s="16" t="s">
        <v>26</v>
      </c>
      <c r="D833" s="16" t="s">
        <v>443</v>
      </c>
      <c r="E833" s="73" t="s">
        <v>444</v>
      </c>
      <c r="F833" s="73"/>
      <c r="G833" s="17" t="s">
        <v>29</v>
      </c>
      <c r="H833" s="20">
        <v>1</v>
      </c>
      <c r="I833" s="19">
        <v>1.07</v>
      </c>
      <c r="J833" s="19">
        <v>1.07</v>
      </c>
    </row>
    <row r="834" spans="1:10" ht="25.5" x14ac:dyDescent="0.2">
      <c r="A834" s="26"/>
      <c r="B834" s="26"/>
      <c r="C834" s="26"/>
      <c r="D834" s="26"/>
      <c r="E834" s="26" t="s">
        <v>30</v>
      </c>
      <c r="F834" s="27">
        <v>13.125994199999999</v>
      </c>
      <c r="G834" s="26" t="s">
        <v>31</v>
      </c>
      <c r="H834" s="27">
        <v>10.8</v>
      </c>
      <c r="I834" s="26" t="s">
        <v>32</v>
      </c>
      <c r="J834" s="27">
        <v>23.93</v>
      </c>
    </row>
    <row r="835" spans="1:10" x14ac:dyDescent="0.2">
      <c r="A835" s="26"/>
      <c r="B835" s="26"/>
      <c r="C835" s="26"/>
      <c r="D835" s="26"/>
      <c r="E835" s="26" t="s">
        <v>33</v>
      </c>
      <c r="F835" s="27">
        <v>8.1300000000000008</v>
      </c>
      <c r="G835" s="26"/>
      <c r="H835" s="74" t="s">
        <v>34</v>
      </c>
      <c r="I835" s="74"/>
      <c r="J835" s="27">
        <v>36.39</v>
      </c>
    </row>
    <row r="836" spans="1:10" ht="0.95" customHeight="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ht="18" customHeight="1" x14ac:dyDescent="0.2">
      <c r="A837" s="2"/>
      <c r="B837" s="4" t="s">
        <v>10</v>
      </c>
      <c r="C837" s="2" t="s">
        <v>11</v>
      </c>
      <c r="D837" s="2" t="s">
        <v>12</v>
      </c>
      <c r="E837" s="75" t="s">
        <v>13</v>
      </c>
      <c r="F837" s="75"/>
      <c r="G837" s="3" t="s">
        <v>14</v>
      </c>
      <c r="H837" s="4" t="s">
        <v>15</v>
      </c>
      <c r="I837" s="4" t="s">
        <v>16</v>
      </c>
      <c r="J837" s="4" t="s">
        <v>17</v>
      </c>
    </row>
    <row r="838" spans="1:10" ht="48" customHeight="1" x14ac:dyDescent="0.2">
      <c r="A838" s="5" t="s">
        <v>18</v>
      </c>
      <c r="B838" s="7" t="s">
        <v>453</v>
      </c>
      <c r="C838" s="5" t="s">
        <v>26</v>
      </c>
      <c r="D838" s="5" t="s">
        <v>454</v>
      </c>
      <c r="E838" s="76" t="s">
        <v>74</v>
      </c>
      <c r="F838" s="76"/>
      <c r="G838" s="6" t="s">
        <v>178</v>
      </c>
      <c r="H838" s="9">
        <v>1</v>
      </c>
      <c r="I838" s="8">
        <v>0.34</v>
      </c>
      <c r="J838" s="8">
        <v>0.34</v>
      </c>
    </row>
    <row r="839" spans="1:10" ht="36" customHeight="1" x14ac:dyDescent="0.2">
      <c r="A839" s="11" t="s">
        <v>39</v>
      </c>
      <c r="B839" s="13" t="s">
        <v>455</v>
      </c>
      <c r="C839" s="11" t="s">
        <v>26</v>
      </c>
      <c r="D839" s="11" t="s">
        <v>456</v>
      </c>
      <c r="E839" s="77" t="s">
        <v>74</v>
      </c>
      <c r="F839" s="77"/>
      <c r="G839" s="12" t="s">
        <v>29</v>
      </c>
      <c r="H839" s="15">
        <v>1</v>
      </c>
      <c r="I839" s="14">
        <v>0.03</v>
      </c>
      <c r="J839" s="14">
        <v>0.03</v>
      </c>
    </row>
    <row r="840" spans="1:10" ht="48" customHeight="1" x14ac:dyDescent="0.2">
      <c r="A840" s="11" t="s">
        <v>39</v>
      </c>
      <c r="B840" s="13" t="s">
        <v>457</v>
      </c>
      <c r="C840" s="11" t="s">
        <v>26</v>
      </c>
      <c r="D840" s="11" t="s">
        <v>458</v>
      </c>
      <c r="E840" s="77" t="s">
        <v>74</v>
      </c>
      <c r="F840" s="77"/>
      <c r="G840" s="12" t="s">
        <v>29</v>
      </c>
      <c r="H840" s="15">
        <v>1</v>
      </c>
      <c r="I840" s="14">
        <v>0.31</v>
      </c>
      <c r="J840" s="14">
        <v>0.31</v>
      </c>
    </row>
    <row r="841" spans="1:10" ht="25.5" x14ac:dyDescent="0.2">
      <c r="A841" s="26"/>
      <c r="B841" s="26"/>
      <c r="C841" s="26"/>
      <c r="D841" s="26"/>
      <c r="E841" s="26" t="s">
        <v>30</v>
      </c>
      <c r="F841" s="27">
        <v>0</v>
      </c>
      <c r="G841" s="26" t="s">
        <v>31</v>
      </c>
      <c r="H841" s="27">
        <v>0</v>
      </c>
      <c r="I841" s="26" t="s">
        <v>32</v>
      </c>
      <c r="J841" s="27">
        <v>0</v>
      </c>
    </row>
    <row r="842" spans="1:10" x14ac:dyDescent="0.2">
      <c r="A842" s="26"/>
      <c r="B842" s="26"/>
      <c r="C842" s="26"/>
      <c r="D842" s="26"/>
      <c r="E842" s="26" t="s">
        <v>33</v>
      </c>
      <c r="F842" s="27">
        <v>0.09</v>
      </c>
      <c r="G842" s="26"/>
      <c r="H842" s="74" t="s">
        <v>34</v>
      </c>
      <c r="I842" s="74"/>
      <c r="J842" s="27">
        <v>0.43</v>
      </c>
    </row>
    <row r="843" spans="1:10" ht="0.95" customHeight="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ht="18" customHeight="1" x14ac:dyDescent="0.2">
      <c r="A844" s="2"/>
      <c r="B844" s="4" t="s">
        <v>10</v>
      </c>
      <c r="C844" s="2" t="s">
        <v>11</v>
      </c>
      <c r="D844" s="2" t="s">
        <v>12</v>
      </c>
      <c r="E844" s="75" t="s">
        <v>13</v>
      </c>
      <c r="F844" s="75"/>
      <c r="G844" s="3" t="s">
        <v>14</v>
      </c>
      <c r="H844" s="4" t="s">
        <v>15</v>
      </c>
      <c r="I844" s="4" t="s">
        <v>16</v>
      </c>
      <c r="J844" s="4" t="s">
        <v>17</v>
      </c>
    </row>
    <row r="845" spans="1:10" ht="48" customHeight="1" x14ac:dyDescent="0.2">
      <c r="A845" s="5" t="s">
        <v>18</v>
      </c>
      <c r="B845" s="7" t="s">
        <v>459</v>
      </c>
      <c r="C845" s="5" t="s">
        <v>26</v>
      </c>
      <c r="D845" s="5" t="s">
        <v>460</v>
      </c>
      <c r="E845" s="76" t="s">
        <v>74</v>
      </c>
      <c r="F845" s="76"/>
      <c r="G845" s="6" t="s">
        <v>75</v>
      </c>
      <c r="H845" s="9">
        <v>1</v>
      </c>
      <c r="I845" s="8">
        <v>1.95</v>
      </c>
      <c r="J845" s="8">
        <v>1.95</v>
      </c>
    </row>
    <row r="846" spans="1:10" ht="36" customHeight="1" x14ac:dyDescent="0.2">
      <c r="A846" s="11" t="s">
        <v>39</v>
      </c>
      <c r="B846" s="13" t="s">
        <v>455</v>
      </c>
      <c r="C846" s="11" t="s">
        <v>26</v>
      </c>
      <c r="D846" s="11" t="s">
        <v>456</v>
      </c>
      <c r="E846" s="77" t="s">
        <v>74</v>
      </c>
      <c r="F846" s="77"/>
      <c r="G846" s="12" t="s">
        <v>29</v>
      </c>
      <c r="H846" s="15">
        <v>1</v>
      </c>
      <c r="I846" s="14">
        <v>0.03</v>
      </c>
      <c r="J846" s="14">
        <v>0.03</v>
      </c>
    </row>
    <row r="847" spans="1:10" ht="48" customHeight="1" x14ac:dyDescent="0.2">
      <c r="A847" s="11" t="s">
        <v>39</v>
      </c>
      <c r="B847" s="13" t="s">
        <v>461</v>
      </c>
      <c r="C847" s="11" t="s">
        <v>26</v>
      </c>
      <c r="D847" s="11" t="s">
        <v>462</v>
      </c>
      <c r="E847" s="77" t="s">
        <v>74</v>
      </c>
      <c r="F847" s="77"/>
      <c r="G847" s="12" t="s">
        <v>29</v>
      </c>
      <c r="H847" s="15">
        <v>1</v>
      </c>
      <c r="I847" s="14">
        <v>1.27</v>
      </c>
      <c r="J847" s="14">
        <v>1.27</v>
      </c>
    </row>
    <row r="848" spans="1:10" ht="48" customHeight="1" x14ac:dyDescent="0.2">
      <c r="A848" s="11" t="s">
        <v>39</v>
      </c>
      <c r="B848" s="13" t="s">
        <v>457</v>
      </c>
      <c r="C848" s="11" t="s">
        <v>26</v>
      </c>
      <c r="D848" s="11" t="s">
        <v>458</v>
      </c>
      <c r="E848" s="77" t="s">
        <v>74</v>
      </c>
      <c r="F848" s="77"/>
      <c r="G848" s="12" t="s">
        <v>29</v>
      </c>
      <c r="H848" s="15">
        <v>1</v>
      </c>
      <c r="I848" s="14">
        <v>0.31</v>
      </c>
      <c r="J848" s="14">
        <v>0.31</v>
      </c>
    </row>
    <row r="849" spans="1:10" ht="48" customHeight="1" x14ac:dyDescent="0.2">
      <c r="A849" s="11" t="s">
        <v>39</v>
      </c>
      <c r="B849" s="13" t="s">
        <v>463</v>
      </c>
      <c r="C849" s="11" t="s">
        <v>26</v>
      </c>
      <c r="D849" s="11" t="s">
        <v>464</v>
      </c>
      <c r="E849" s="77" t="s">
        <v>74</v>
      </c>
      <c r="F849" s="77"/>
      <c r="G849" s="12" t="s">
        <v>29</v>
      </c>
      <c r="H849" s="15">
        <v>1</v>
      </c>
      <c r="I849" s="14">
        <v>0.34</v>
      </c>
      <c r="J849" s="14">
        <v>0.34</v>
      </c>
    </row>
    <row r="850" spans="1:10" ht="25.5" x14ac:dyDescent="0.2">
      <c r="A850" s="26"/>
      <c r="B850" s="26"/>
      <c r="C850" s="26"/>
      <c r="D850" s="26"/>
      <c r="E850" s="26" t="s">
        <v>30</v>
      </c>
      <c r="F850" s="27">
        <v>0</v>
      </c>
      <c r="G850" s="26" t="s">
        <v>31</v>
      </c>
      <c r="H850" s="27">
        <v>0</v>
      </c>
      <c r="I850" s="26" t="s">
        <v>32</v>
      </c>
      <c r="J850" s="27">
        <v>0</v>
      </c>
    </row>
    <row r="851" spans="1:10" x14ac:dyDescent="0.2">
      <c r="A851" s="26"/>
      <c r="B851" s="26"/>
      <c r="C851" s="26"/>
      <c r="D851" s="26"/>
      <c r="E851" s="26" t="s">
        <v>33</v>
      </c>
      <c r="F851" s="27">
        <v>0.56000000000000005</v>
      </c>
      <c r="G851" s="26"/>
      <c r="H851" s="74" t="s">
        <v>34</v>
      </c>
      <c r="I851" s="74"/>
      <c r="J851" s="27">
        <v>2.5099999999999998</v>
      </c>
    </row>
    <row r="852" spans="1:10" ht="0.95" customHeight="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ht="18" customHeight="1" x14ac:dyDescent="0.2">
      <c r="A853" s="2"/>
      <c r="B853" s="4" t="s">
        <v>10</v>
      </c>
      <c r="C853" s="2" t="s">
        <v>11</v>
      </c>
      <c r="D853" s="2" t="s">
        <v>12</v>
      </c>
      <c r="E853" s="75" t="s">
        <v>13</v>
      </c>
      <c r="F853" s="75"/>
      <c r="G853" s="3" t="s">
        <v>14</v>
      </c>
      <c r="H853" s="4" t="s">
        <v>15</v>
      </c>
      <c r="I853" s="4" t="s">
        <v>16</v>
      </c>
      <c r="J853" s="4" t="s">
        <v>17</v>
      </c>
    </row>
    <row r="854" spans="1:10" ht="48" customHeight="1" x14ac:dyDescent="0.2">
      <c r="A854" s="5" t="s">
        <v>18</v>
      </c>
      <c r="B854" s="7" t="s">
        <v>457</v>
      </c>
      <c r="C854" s="5" t="s">
        <v>26</v>
      </c>
      <c r="D854" s="5" t="s">
        <v>458</v>
      </c>
      <c r="E854" s="76" t="s">
        <v>74</v>
      </c>
      <c r="F854" s="76"/>
      <c r="G854" s="6" t="s">
        <v>29</v>
      </c>
      <c r="H854" s="9">
        <v>1</v>
      </c>
      <c r="I854" s="8">
        <v>0.31</v>
      </c>
      <c r="J854" s="8">
        <v>0.31</v>
      </c>
    </row>
    <row r="855" spans="1:10" ht="36" customHeight="1" x14ac:dyDescent="0.2">
      <c r="A855" s="16" t="s">
        <v>24</v>
      </c>
      <c r="B855" s="18" t="s">
        <v>465</v>
      </c>
      <c r="C855" s="16" t="s">
        <v>26</v>
      </c>
      <c r="D855" s="16" t="s">
        <v>466</v>
      </c>
      <c r="E855" s="73" t="s">
        <v>46</v>
      </c>
      <c r="F855" s="73"/>
      <c r="G855" s="17" t="s">
        <v>23</v>
      </c>
      <c r="H855" s="20">
        <v>6.3999999999999997E-5</v>
      </c>
      <c r="I855" s="19">
        <v>4999</v>
      </c>
      <c r="J855" s="19">
        <v>0.31</v>
      </c>
    </row>
    <row r="856" spans="1:10" ht="25.5" x14ac:dyDescent="0.2">
      <c r="A856" s="26"/>
      <c r="B856" s="26"/>
      <c r="C856" s="26"/>
      <c r="D856" s="26"/>
      <c r="E856" s="26" t="s">
        <v>30</v>
      </c>
      <c r="F856" s="27">
        <v>0</v>
      </c>
      <c r="G856" s="26" t="s">
        <v>31</v>
      </c>
      <c r="H856" s="27">
        <v>0</v>
      </c>
      <c r="I856" s="26" t="s">
        <v>32</v>
      </c>
      <c r="J856" s="27">
        <v>0</v>
      </c>
    </row>
    <row r="857" spans="1:10" x14ac:dyDescent="0.2">
      <c r="A857" s="26"/>
      <c r="B857" s="26"/>
      <c r="C857" s="26"/>
      <c r="D857" s="26"/>
      <c r="E857" s="26" t="s">
        <v>33</v>
      </c>
      <c r="F857" s="27">
        <v>0.08</v>
      </c>
      <c r="G857" s="26"/>
      <c r="H857" s="74" t="s">
        <v>34</v>
      </c>
      <c r="I857" s="74"/>
      <c r="J857" s="27">
        <v>0.39</v>
      </c>
    </row>
    <row r="858" spans="1:10" ht="0.95" customHeight="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ht="18" customHeight="1" x14ac:dyDescent="0.2">
      <c r="A859" s="2"/>
      <c r="B859" s="4" t="s">
        <v>10</v>
      </c>
      <c r="C859" s="2" t="s">
        <v>11</v>
      </c>
      <c r="D859" s="2" t="s">
        <v>12</v>
      </c>
      <c r="E859" s="75" t="s">
        <v>13</v>
      </c>
      <c r="F859" s="75"/>
      <c r="G859" s="3" t="s">
        <v>14</v>
      </c>
      <c r="H859" s="4" t="s">
        <v>15</v>
      </c>
      <c r="I859" s="4" t="s">
        <v>16</v>
      </c>
      <c r="J859" s="4" t="s">
        <v>17</v>
      </c>
    </row>
    <row r="860" spans="1:10" ht="36" customHeight="1" x14ac:dyDescent="0.2">
      <c r="A860" s="5" t="s">
        <v>18</v>
      </c>
      <c r="B860" s="7" t="s">
        <v>455</v>
      </c>
      <c r="C860" s="5" t="s">
        <v>26</v>
      </c>
      <c r="D860" s="5" t="s">
        <v>456</v>
      </c>
      <c r="E860" s="76" t="s">
        <v>74</v>
      </c>
      <c r="F860" s="76"/>
      <c r="G860" s="6" t="s">
        <v>29</v>
      </c>
      <c r="H860" s="9">
        <v>1</v>
      </c>
      <c r="I860" s="8">
        <v>0.03</v>
      </c>
      <c r="J860" s="8">
        <v>0.03</v>
      </c>
    </row>
    <row r="861" spans="1:10" ht="36" customHeight="1" x14ac:dyDescent="0.2">
      <c r="A861" s="16" t="s">
        <v>24</v>
      </c>
      <c r="B861" s="18" t="s">
        <v>465</v>
      </c>
      <c r="C861" s="16" t="s">
        <v>26</v>
      </c>
      <c r="D861" s="16" t="s">
        <v>466</v>
      </c>
      <c r="E861" s="73" t="s">
        <v>46</v>
      </c>
      <c r="F861" s="73"/>
      <c r="G861" s="17" t="s">
        <v>23</v>
      </c>
      <c r="H861" s="20">
        <v>7.6000000000000001E-6</v>
      </c>
      <c r="I861" s="19">
        <v>4999</v>
      </c>
      <c r="J861" s="19">
        <v>0.03</v>
      </c>
    </row>
    <row r="862" spans="1:10" ht="25.5" x14ac:dyDescent="0.2">
      <c r="A862" s="26"/>
      <c r="B862" s="26"/>
      <c r="C862" s="26"/>
      <c r="D862" s="26"/>
      <c r="E862" s="26" t="s">
        <v>30</v>
      </c>
      <c r="F862" s="27">
        <v>0</v>
      </c>
      <c r="G862" s="26" t="s">
        <v>31</v>
      </c>
      <c r="H862" s="27">
        <v>0</v>
      </c>
      <c r="I862" s="26" t="s">
        <v>32</v>
      </c>
      <c r="J862" s="27">
        <v>0</v>
      </c>
    </row>
    <row r="863" spans="1:10" x14ac:dyDescent="0.2">
      <c r="A863" s="26"/>
      <c r="B863" s="26"/>
      <c r="C863" s="26"/>
      <c r="D863" s="26"/>
      <c r="E863" s="26" t="s">
        <v>33</v>
      </c>
      <c r="F863" s="27">
        <v>0</v>
      </c>
      <c r="G863" s="26"/>
      <c r="H863" s="74" t="s">
        <v>34</v>
      </c>
      <c r="I863" s="74"/>
      <c r="J863" s="27">
        <v>0.03</v>
      </c>
    </row>
    <row r="864" spans="1:10" ht="0.95" customHeight="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ht="18" customHeight="1" x14ac:dyDescent="0.2">
      <c r="A865" s="2"/>
      <c r="B865" s="4" t="s">
        <v>10</v>
      </c>
      <c r="C865" s="2" t="s">
        <v>11</v>
      </c>
      <c r="D865" s="2" t="s">
        <v>12</v>
      </c>
      <c r="E865" s="75" t="s">
        <v>13</v>
      </c>
      <c r="F865" s="75"/>
      <c r="G865" s="3" t="s">
        <v>14</v>
      </c>
      <c r="H865" s="4" t="s">
        <v>15</v>
      </c>
      <c r="I865" s="4" t="s">
        <v>16</v>
      </c>
      <c r="J865" s="4" t="s">
        <v>17</v>
      </c>
    </row>
    <row r="866" spans="1:10" ht="48" customHeight="1" x14ac:dyDescent="0.2">
      <c r="A866" s="5" t="s">
        <v>18</v>
      </c>
      <c r="B866" s="7" t="s">
        <v>463</v>
      </c>
      <c r="C866" s="5" t="s">
        <v>26</v>
      </c>
      <c r="D866" s="5" t="s">
        <v>464</v>
      </c>
      <c r="E866" s="76" t="s">
        <v>74</v>
      </c>
      <c r="F866" s="76"/>
      <c r="G866" s="6" t="s">
        <v>29</v>
      </c>
      <c r="H866" s="9">
        <v>1</v>
      </c>
      <c r="I866" s="8">
        <v>0.34</v>
      </c>
      <c r="J866" s="8">
        <v>0.34</v>
      </c>
    </row>
    <row r="867" spans="1:10" ht="36" customHeight="1" x14ac:dyDescent="0.2">
      <c r="A867" s="16" t="s">
        <v>24</v>
      </c>
      <c r="B867" s="18" t="s">
        <v>465</v>
      </c>
      <c r="C867" s="16" t="s">
        <v>26</v>
      </c>
      <c r="D867" s="16" t="s">
        <v>466</v>
      </c>
      <c r="E867" s="73" t="s">
        <v>46</v>
      </c>
      <c r="F867" s="73"/>
      <c r="G867" s="17" t="s">
        <v>23</v>
      </c>
      <c r="H867" s="20">
        <v>6.9999999999999994E-5</v>
      </c>
      <c r="I867" s="19">
        <v>4999</v>
      </c>
      <c r="J867" s="19">
        <v>0.34</v>
      </c>
    </row>
    <row r="868" spans="1:10" ht="25.5" x14ac:dyDescent="0.2">
      <c r="A868" s="26"/>
      <c r="B868" s="26"/>
      <c r="C868" s="26"/>
      <c r="D868" s="26"/>
      <c r="E868" s="26" t="s">
        <v>30</v>
      </c>
      <c r="F868" s="27">
        <v>0</v>
      </c>
      <c r="G868" s="26" t="s">
        <v>31</v>
      </c>
      <c r="H868" s="27">
        <v>0</v>
      </c>
      <c r="I868" s="26" t="s">
        <v>32</v>
      </c>
      <c r="J868" s="27">
        <v>0</v>
      </c>
    </row>
    <row r="869" spans="1:10" x14ac:dyDescent="0.2">
      <c r="A869" s="26"/>
      <c r="B869" s="26"/>
      <c r="C869" s="26"/>
      <c r="D869" s="26"/>
      <c r="E869" s="26" t="s">
        <v>33</v>
      </c>
      <c r="F869" s="27">
        <v>0.09</v>
      </c>
      <c r="G869" s="26"/>
      <c r="H869" s="74" t="s">
        <v>34</v>
      </c>
      <c r="I869" s="74"/>
      <c r="J869" s="27">
        <v>0.43</v>
      </c>
    </row>
    <row r="870" spans="1:10" ht="0.95" customHeight="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ht="18" customHeight="1" x14ac:dyDescent="0.2">
      <c r="A871" s="2"/>
      <c r="B871" s="4" t="s">
        <v>10</v>
      </c>
      <c r="C871" s="2" t="s">
        <v>11</v>
      </c>
      <c r="D871" s="2" t="s">
        <v>12</v>
      </c>
      <c r="E871" s="75" t="s">
        <v>13</v>
      </c>
      <c r="F871" s="75"/>
      <c r="G871" s="3" t="s">
        <v>14</v>
      </c>
      <c r="H871" s="4" t="s">
        <v>15</v>
      </c>
      <c r="I871" s="4" t="s">
        <v>16</v>
      </c>
      <c r="J871" s="4" t="s">
        <v>17</v>
      </c>
    </row>
    <row r="872" spans="1:10" ht="48" customHeight="1" x14ac:dyDescent="0.2">
      <c r="A872" s="5" t="s">
        <v>18</v>
      </c>
      <c r="B872" s="7" t="s">
        <v>461</v>
      </c>
      <c r="C872" s="5" t="s">
        <v>26</v>
      </c>
      <c r="D872" s="5" t="s">
        <v>462</v>
      </c>
      <c r="E872" s="76" t="s">
        <v>74</v>
      </c>
      <c r="F872" s="76"/>
      <c r="G872" s="6" t="s">
        <v>29</v>
      </c>
      <c r="H872" s="9">
        <v>1</v>
      </c>
      <c r="I872" s="8">
        <v>1.27</v>
      </c>
      <c r="J872" s="8">
        <v>1.27</v>
      </c>
    </row>
    <row r="873" spans="1:10" ht="24" customHeight="1" x14ac:dyDescent="0.2">
      <c r="A873" s="16" t="s">
        <v>24</v>
      </c>
      <c r="B873" s="18" t="s">
        <v>467</v>
      </c>
      <c r="C873" s="16" t="s">
        <v>26</v>
      </c>
      <c r="D873" s="16" t="s">
        <v>468</v>
      </c>
      <c r="E873" s="73" t="s">
        <v>103</v>
      </c>
      <c r="F873" s="73"/>
      <c r="G873" s="17" t="s">
        <v>469</v>
      </c>
      <c r="H873" s="20">
        <v>1.25</v>
      </c>
      <c r="I873" s="19">
        <v>1.02</v>
      </c>
      <c r="J873" s="19">
        <v>1.27</v>
      </c>
    </row>
    <row r="874" spans="1:10" ht="25.5" x14ac:dyDescent="0.2">
      <c r="A874" s="26"/>
      <c r="B874" s="26"/>
      <c r="C874" s="26"/>
      <c r="D874" s="26"/>
      <c r="E874" s="26" t="s">
        <v>30</v>
      </c>
      <c r="F874" s="27">
        <v>0</v>
      </c>
      <c r="G874" s="26" t="s">
        <v>31</v>
      </c>
      <c r="H874" s="27">
        <v>0</v>
      </c>
      <c r="I874" s="26" t="s">
        <v>32</v>
      </c>
      <c r="J874" s="27">
        <v>0</v>
      </c>
    </row>
    <row r="875" spans="1:10" x14ac:dyDescent="0.2">
      <c r="A875" s="26"/>
      <c r="B875" s="26"/>
      <c r="C875" s="26"/>
      <c r="D875" s="26"/>
      <c r="E875" s="26" t="s">
        <v>33</v>
      </c>
      <c r="F875" s="27">
        <v>0.36</v>
      </c>
      <c r="G875" s="26"/>
      <c r="H875" s="74" t="s">
        <v>34</v>
      </c>
      <c r="I875" s="74"/>
      <c r="J875" s="27">
        <v>1.63</v>
      </c>
    </row>
    <row r="876" spans="1:10" ht="0.95" customHeight="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ht="18" customHeight="1" x14ac:dyDescent="0.2">
      <c r="A877" s="2"/>
      <c r="B877" s="4" t="s">
        <v>10</v>
      </c>
      <c r="C877" s="2" t="s">
        <v>11</v>
      </c>
      <c r="D877" s="2" t="s">
        <v>12</v>
      </c>
      <c r="E877" s="75" t="s">
        <v>13</v>
      </c>
      <c r="F877" s="75"/>
      <c r="G877" s="3" t="s">
        <v>14</v>
      </c>
      <c r="H877" s="4" t="s">
        <v>15</v>
      </c>
      <c r="I877" s="4" t="s">
        <v>16</v>
      </c>
      <c r="J877" s="4" t="s">
        <v>17</v>
      </c>
    </row>
    <row r="878" spans="1:10" ht="24" customHeight="1" x14ac:dyDescent="0.2">
      <c r="A878" s="5" t="s">
        <v>18</v>
      </c>
      <c r="B878" s="7" t="s">
        <v>97</v>
      </c>
      <c r="C878" s="5" t="s">
        <v>26</v>
      </c>
      <c r="D878" s="5" t="s">
        <v>98</v>
      </c>
      <c r="E878" s="76" t="s">
        <v>38</v>
      </c>
      <c r="F878" s="76"/>
      <c r="G878" s="6" t="s">
        <v>29</v>
      </c>
      <c r="H878" s="9">
        <v>1</v>
      </c>
      <c r="I878" s="8">
        <v>32.71</v>
      </c>
      <c r="J878" s="8">
        <v>32.71</v>
      </c>
    </row>
    <row r="879" spans="1:10" ht="24" customHeight="1" x14ac:dyDescent="0.2">
      <c r="A879" s="11" t="s">
        <v>39</v>
      </c>
      <c r="B879" s="13" t="s">
        <v>470</v>
      </c>
      <c r="C879" s="11" t="s">
        <v>26</v>
      </c>
      <c r="D879" s="11" t="s">
        <v>471</v>
      </c>
      <c r="E879" s="77" t="s">
        <v>38</v>
      </c>
      <c r="F879" s="77"/>
      <c r="G879" s="12" t="s">
        <v>29</v>
      </c>
      <c r="H879" s="15">
        <v>1</v>
      </c>
      <c r="I879" s="14">
        <v>0.26</v>
      </c>
      <c r="J879" s="14">
        <v>0.26</v>
      </c>
    </row>
    <row r="880" spans="1:10" ht="24" customHeight="1" x14ac:dyDescent="0.2">
      <c r="A880" s="16" t="s">
        <v>24</v>
      </c>
      <c r="B880" s="18" t="s">
        <v>436</v>
      </c>
      <c r="C880" s="16" t="s">
        <v>26</v>
      </c>
      <c r="D880" s="16" t="s">
        <v>437</v>
      </c>
      <c r="E880" s="73" t="s">
        <v>51</v>
      </c>
      <c r="F880" s="73"/>
      <c r="G880" s="17" t="s">
        <v>29</v>
      </c>
      <c r="H880" s="20">
        <v>1</v>
      </c>
      <c r="I880" s="19">
        <v>1.1299999999999999</v>
      </c>
      <c r="J880" s="19">
        <v>1.1299999999999999</v>
      </c>
    </row>
    <row r="881" spans="1:10" ht="24" customHeight="1" x14ac:dyDescent="0.2">
      <c r="A881" s="16" t="s">
        <v>24</v>
      </c>
      <c r="B881" s="18" t="s">
        <v>472</v>
      </c>
      <c r="C881" s="16" t="s">
        <v>26</v>
      </c>
      <c r="D881" s="16" t="s">
        <v>473</v>
      </c>
      <c r="E881" s="73" t="s">
        <v>28</v>
      </c>
      <c r="F881" s="73"/>
      <c r="G881" s="17" t="s">
        <v>29</v>
      </c>
      <c r="H881" s="20">
        <v>1</v>
      </c>
      <c r="I881" s="19">
        <v>27.67</v>
      </c>
      <c r="J881" s="19">
        <v>27.67</v>
      </c>
    </row>
    <row r="882" spans="1:10" ht="24" customHeight="1" x14ac:dyDescent="0.2">
      <c r="A882" s="16" t="s">
        <v>24</v>
      </c>
      <c r="B882" s="18" t="s">
        <v>474</v>
      </c>
      <c r="C882" s="16" t="s">
        <v>26</v>
      </c>
      <c r="D882" s="16" t="s">
        <v>475</v>
      </c>
      <c r="E882" s="73" t="s">
        <v>46</v>
      </c>
      <c r="F882" s="73"/>
      <c r="G882" s="17" t="s">
        <v>29</v>
      </c>
      <c r="H882" s="20">
        <v>1</v>
      </c>
      <c r="I882" s="19">
        <v>1.26</v>
      </c>
      <c r="J882" s="19">
        <v>1.26</v>
      </c>
    </row>
    <row r="883" spans="1:10" ht="24" customHeight="1" x14ac:dyDescent="0.2">
      <c r="A883" s="16" t="s">
        <v>24</v>
      </c>
      <c r="B883" s="18" t="s">
        <v>476</v>
      </c>
      <c r="C883" s="16" t="s">
        <v>26</v>
      </c>
      <c r="D883" s="16" t="s">
        <v>477</v>
      </c>
      <c r="E883" s="73" t="s">
        <v>46</v>
      </c>
      <c r="F883" s="73"/>
      <c r="G883" s="17" t="s">
        <v>29</v>
      </c>
      <c r="H883" s="20">
        <v>1</v>
      </c>
      <c r="I883" s="19">
        <v>0.45</v>
      </c>
      <c r="J883" s="19">
        <v>0.45</v>
      </c>
    </row>
    <row r="884" spans="1:10" ht="24" customHeight="1" x14ac:dyDescent="0.2">
      <c r="A884" s="16" t="s">
        <v>24</v>
      </c>
      <c r="B884" s="18" t="s">
        <v>49</v>
      </c>
      <c r="C884" s="16" t="s">
        <v>26</v>
      </c>
      <c r="D884" s="16" t="s">
        <v>50</v>
      </c>
      <c r="E884" s="73" t="s">
        <v>51</v>
      </c>
      <c r="F884" s="73"/>
      <c r="G884" s="17" t="s">
        <v>29</v>
      </c>
      <c r="H884" s="20">
        <v>1</v>
      </c>
      <c r="I884" s="19">
        <v>0.81</v>
      </c>
      <c r="J884" s="19">
        <v>0.81</v>
      </c>
    </row>
    <row r="885" spans="1:10" ht="24" customHeight="1" x14ac:dyDescent="0.2">
      <c r="A885" s="16" t="s">
        <v>24</v>
      </c>
      <c r="B885" s="18" t="s">
        <v>52</v>
      </c>
      <c r="C885" s="16" t="s">
        <v>26</v>
      </c>
      <c r="D885" s="16" t="s">
        <v>53</v>
      </c>
      <c r="E885" s="73" t="s">
        <v>54</v>
      </c>
      <c r="F885" s="73"/>
      <c r="G885" s="17" t="s">
        <v>29</v>
      </c>
      <c r="H885" s="20">
        <v>1</v>
      </c>
      <c r="I885" s="19">
        <v>0.06</v>
      </c>
      <c r="J885" s="19">
        <v>0.06</v>
      </c>
    </row>
    <row r="886" spans="1:10" ht="24" customHeight="1" x14ac:dyDescent="0.2">
      <c r="A886" s="16" t="s">
        <v>24</v>
      </c>
      <c r="B886" s="18" t="s">
        <v>442</v>
      </c>
      <c r="C886" s="16" t="s">
        <v>26</v>
      </c>
      <c r="D886" s="16" t="s">
        <v>443</v>
      </c>
      <c r="E886" s="73" t="s">
        <v>444</v>
      </c>
      <c r="F886" s="73"/>
      <c r="G886" s="17" t="s">
        <v>29</v>
      </c>
      <c r="H886" s="20">
        <v>1</v>
      </c>
      <c r="I886" s="19">
        <v>1.07</v>
      </c>
      <c r="J886" s="19">
        <v>1.07</v>
      </c>
    </row>
    <row r="887" spans="1:10" ht="25.5" x14ac:dyDescent="0.2">
      <c r="A887" s="26"/>
      <c r="B887" s="26"/>
      <c r="C887" s="26"/>
      <c r="D887" s="26"/>
      <c r="E887" s="26" t="s">
        <v>30</v>
      </c>
      <c r="F887" s="27">
        <v>15.320059199999999</v>
      </c>
      <c r="G887" s="26" t="s">
        <v>31</v>
      </c>
      <c r="H887" s="27">
        <v>12.61</v>
      </c>
      <c r="I887" s="26" t="s">
        <v>32</v>
      </c>
      <c r="J887" s="27">
        <v>27.93</v>
      </c>
    </row>
    <row r="888" spans="1:10" x14ac:dyDescent="0.2">
      <c r="A888" s="26"/>
      <c r="B888" s="26"/>
      <c r="C888" s="26"/>
      <c r="D888" s="26"/>
      <c r="E888" s="26" t="s">
        <v>33</v>
      </c>
      <c r="F888" s="27">
        <v>9.41</v>
      </c>
      <c r="G888" s="26"/>
      <c r="H888" s="74" t="s">
        <v>34</v>
      </c>
      <c r="I888" s="74"/>
      <c r="J888" s="27">
        <v>42.12</v>
      </c>
    </row>
    <row r="889" spans="1:10" ht="0.95" customHeight="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ht="18" customHeight="1" x14ac:dyDescent="0.2">
      <c r="A890" s="2"/>
      <c r="B890" s="4" t="s">
        <v>10</v>
      </c>
      <c r="C890" s="2" t="s">
        <v>11</v>
      </c>
      <c r="D890" s="2" t="s">
        <v>12</v>
      </c>
      <c r="E890" s="75" t="s">
        <v>13</v>
      </c>
      <c r="F890" s="75"/>
      <c r="G890" s="3" t="s">
        <v>14</v>
      </c>
      <c r="H890" s="4" t="s">
        <v>15</v>
      </c>
      <c r="I890" s="4" t="s">
        <v>16</v>
      </c>
      <c r="J890" s="4" t="s">
        <v>17</v>
      </c>
    </row>
    <row r="891" spans="1:10" ht="36" customHeight="1" x14ac:dyDescent="0.2">
      <c r="A891" s="5" t="s">
        <v>18</v>
      </c>
      <c r="B891" s="7" t="s">
        <v>207</v>
      </c>
      <c r="C891" s="5" t="s">
        <v>26</v>
      </c>
      <c r="D891" s="5" t="s">
        <v>208</v>
      </c>
      <c r="E891" s="76" t="s">
        <v>74</v>
      </c>
      <c r="F891" s="76"/>
      <c r="G891" s="6" t="s">
        <v>178</v>
      </c>
      <c r="H891" s="9">
        <v>1</v>
      </c>
      <c r="I891" s="8">
        <v>38.86</v>
      </c>
      <c r="J891" s="8">
        <v>38.86</v>
      </c>
    </row>
    <row r="892" spans="1:10" ht="36" customHeight="1" x14ac:dyDescent="0.2">
      <c r="A892" s="11" t="s">
        <v>39</v>
      </c>
      <c r="B892" s="13" t="s">
        <v>478</v>
      </c>
      <c r="C892" s="11" t="s">
        <v>26</v>
      </c>
      <c r="D892" s="11" t="s">
        <v>479</v>
      </c>
      <c r="E892" s="77" t="s">
        <v>74</v>
      </c>
      <c r="F892" s="77"/>
      <c r="G892" s="12" t="s">
        <v>29</v>
      </c>
      <c r="H892" s="15">
        <v>1</v>
      </c>
      <c r="I892" s="14">
        <v>0.79</v>
      </c>
      <c r="J892" s="14">
        <v>0.79</v>
      </c>
    </row>
    <row r="893" spans="1:10" ht="36" customHeight="1" x14ac:dyDescent="0.2">
      <c r="A893" s="11" t="s">
        <v>39</v>
      </c>
      <c r="B893" s="13" t="s">
        <v>480</v>
      </c>
      <c r="C893" s="11" t="s">
        <v>26</v>
      </c>
      <c r="D893" s="11" t="s">
        <v>481</v>
      </c>
      <c r="E893" s="77" t="s">
        <v>74</v>
      </c>
      <c r="F893" s="77"/>
      <c r="G893" s="12" t="s">
        <v>29</v>
      </c>
      <c r="H893" s="15">
        <v>1</v>
      </c>
      <c r="I893" s="14">
        <v>0.11</v>
      </c>
      <c r="J893" s="14">
        <v>0.11</v>
      </c>
    </row>
    <row r="894" spans="1:10" ht="24" customHeight="1" x14ac:dyDescent="0.2">
      <c r="A894" s="11" t="s">
        <v>39</v>
      </c>
      <c r="B894" s="13" t="s">
        <v>482</v>
      </c>
      <c r="C894" s="11" t="s">
        <v>26</v>
      </c>
      <c r="D894" s="11" t="s">
        <v>483</v>
      </c>
      <c r="E894" s="77" t="s">
        <v>38</v>
      </c>
      <c r="F894" s="77"/>
      <c r="G894" s="12" t="s">
        <v>29</v>
      </c>
      <c r="H894" s="15">
        <v>1</v>
      </c>
      <c r="I894" s="14">
        <v>37.96</v>
      </c>
      <c r="J894" s="14">
        <v>37.96</v>
      </c>
    </row>
    <row r="895" spans="1:10" ht="25.5" x14ac:dyDescent="0.2">
      <c r="A895" s="26"/>
      <c r="B895" s="26"/>
      <c r="C895" s="26"/>
      <c r="D895" s="26"/>
      <c r="E895" s="26" t="s">
        <v>30</v>
      </c>
      <c r="F895" s="27">
        <v>18.7153749</v>
      </c>
      <c r="G895" s="26" t="s">
        <v>31</v>
      </c>
      <c r="H895" s="27">
        <v>15.4</v>
      </c>
      <c r="I895" s="26" t="s">
        <v>32</v>
      </c>
      <c r="J895" s="27">
        <v>34.119999999999997</v>
      </c>
    </row>
    <row r="896" spans="1:10" x14ac:dyDescent="0.2">
      <c r="A896" s="26"/>
      <c r="B896" s="26"/>
      <c r="C896" s="26"/>
      <c r="D896" s="26"/>
      <c r="E896" s="26" t="s">
        <v>33</v>
      </c>
      <c r="F896" s="27">
        <v>11.18</v>
      </c>
      <c r="G896" s="26"/>
      <c r="H896" s="74" t="s">
        <v>34</v>
      </c>
      <c r="I896" s="74"/>
      <c r="J896" s="27">
        <v>50.04</v>
      </c>
    </row>
    <row r="897" spans="1:10" ht="0.95" customHeight="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ht="18" customHeight="1" x14ac:dyDescent="0.2">
      <c r="A898" s="2"/>
      <c r="B898" s="4" t="s">
        <v>10</v>
      </c>
      <c r="C898" s="2" t="s">
        <v>11</v>
      </c>
      <c r="D898" s="2" t="s">
        <v>12</v>
      </c>
      <c r="E898" s="75" t="s">
        <v>13</v>
      </c>
      <c r="F898" s="75"/>
      <c r="G898" s="3" t="s">
        <v>14</v>
      </c>
      <c r="H898" s="4" t="s">
        <v>15</v>
      </c>
      <c r="I898" s="4" t="s">
        <v>16</v>
      </c>
      <c r="J898" s="4" t="s">
        <v>17</v>
      </c>
    </row>
    <row r="899" spans="1:10" ht="36" customHeight="1" x14ac:dyDescent="0.2">
      <c r="A899" s="5" t="s">
        <v>18</v>
      </c>
      <c r="B899" s="7" t="s">
        <v>205</v>
      </c>
      <c r="C899" s="5" t="s">
        <v>26</v>
      </c>
      <c r="D899" s="5" t="s">
        <v>206</v>
      </c>
      <c r="E899" s="76" t="s">
        <v>74</v>
      </c>
      <c r="F899" s="76"/>
      <c r="G899" s="6" t="s">
        <v>75</v>
      </c>
      <c r="H899" s="9">
        <v>1</v>
      </c>
      <c r="I899" s="8">
        <v>46.77</v>
      </c>
      <c r="J899" s="8">
        <v>46.77</v>
      </c>
    </row>
    <row r="900" spans="1:10" ht="36" customHeight="1" x14ac:dyDescent="0.2">
      <c r="A900" s="11" t="s">
        <v>39</v>
      </c>
      <c r="B900" s="13" t="s">
        <v>478</v>
      </c>
      <c r="C900" s="11" t="s">
        <v>26</v>
      </c>
      <c r="D900" s="11" t="s">
        <v>479</v>
      </c>
      <c r="E900" s="77" t="s">
        <v>74</v>
      </c>
      <c r="F900" s="77"/>
      <c r="G900" s="12" t="s">
        <v>29</v>
      </c>
      <c r="H900" s="15">
        <v>1</v>
      </c>
      <c r="I900" s="14">
        <v>0.79</v>
      </c>
      <c r="J900" s="14">
        <v>0.79</v>
      </c>
    </row>
    <row r="901" spans="1:10" ht="36" customHeight="1" x14ac:dyDescent="0.2">
      <c r="A901" s="11" t="s">
        <v>39</v>
      </c>
      <c r="B901" s="13" t="s">
        <v>484</v>
      </c>
      <c r="C901" s="11" t="s">
        <v>26</v>
      </c>
      <c r="D901" s="11" t="s">
        <v>485</v>
      </c>
      <c r="E901" s="77" t="s">
        <v>74</v>
      </c>
      <c r="F901" s="77"/>
      <c r="G901" s="12" t="s">
        <v>29</v>
      </c>
      <c r="H901" s="15">
        <v>1</v>
      </c>
      <c r="I901" s="14">
        <v>6.92</v>
      </c>
      <c r="J901" s="14">
        <v>6.92</v>
      </c>
    </row>
    <row r="902" spans="1:10" ht="36" customHeight="1" x14ac:dyDescent="0.2">
      <c r="A902" s="11" t="s">
        <v>39</v>
      </c>
      <c r="B902" s="13" t="s">
        <v>486</v>
      </c>
      <c r="C902" s="11" t="s">
        <v>26</v>
      </c>
      <c r="D902" s="11" t="s">
        <v>487</v>
      </c>
      <c r="E902" s="77" t="s">
        <v>74</v>
      </c>
      <c r="F902" s="77"/>
      <c r="G902" s="12" t="s">
        <v>29</v>
      </c>
      <c r="H902" s="15">
        <v>1</v>
      </c>
      <c r="I902" s="14">
        <v>0.99</v>
      </c>
      <c r="J902" s="14">
        <v>0.99</v>
      </c>
    </row>
    <row r="903" spans="1:10" ht="36" customHeight="1" x14ac:dyDescent="0.2">
      <c r="A903" s="11" t="s">
        <v>39</v>
      </c>
      <c r="B903" s="13" t="s">
        <v>480</v>
      </c>
      <c r="C903" s="11" t="s">
        <v>26</v>
      </c>
      <c r="D903" s="11" t="s">
        <v>481</v>
      </c>
      <c r="E903" s="77" t="s">
        <v>74</v>
      </c>
      <c r="F903" s="77"/>
      <c r="G903" s="12" t="s">
        <v>29</v>
      </c>
      <c r="H903" s="15">
        <v>1</v>
      </c>
      <c r="I903" s="14">
        <v>0.11</v>
      </c>
      <c r="J903" s="14">
        <v>0.11</v>
      </c>
    </row>
    <row r="904" spans="1:10" ht="24" customHeight="1" x14ac:dyDescent="0.2">
      <c r="A904" s="11" t="s">
        <v>39</v>
      </c>
      <c r="B904" s="13" t="s">
        <v>482</v>
      </c>
      <c r="C904" s="11" t="s">
        <v>26</v>
      </c>
      <c r="D904" s="11" t="s">
        <v>483</v>
      </c>
      <c r="E904" s="77" t="s">
        <v>38</v>
      </c>
      <c r="F904" s="77"/>
      <c r="G904" s="12" t="s">
        <v>29</v>
      </c>
      <c r="H904" s="15">
        <v>1</v>
      </c>
      <c r="I904" s="14">
        <v>37.96</v>
      </c>
      <c r="J904" s="14">
        <v>37.96</v>
      </c>
    </row>
    <row r="905" spans="1:10" ht="25.5" x14ac:dyDescent="0.2">
      <c r="A905" s="26"/>
      <c r="B905" s="26"/>
      <c r="C905" s="26"/>
      <c r="D905" s="26"/>
      <c r="E905" s="26" t="s">
        <v>30</v>
      </c>
      <c r="F905" s="27">
        <v>18.7153749</v>
      </c>
      <c r="G905" s="26" t="s">
        <v>31</v>
      </c>
      <c r="H905" s="27">
        <v>15.4</v>
      </c>
      <c r="I905" s="26" t="s">
        <v>32</v>
      </c>
      <c r="J905" s="27">
        <v>34.119999999999997</v>
      </c>
    </row>
    <row r="906" spans="1:10" x14ac:dyDescent="0.2">
      <c r="A906" s="26"/>
      <c r="B906" s="26"/>
      <c r="C906" s="26"/>
      <c r="D906" s="26"/>
      <c r="E906" s="26" t="s">
        <v>33</v>
      </c>
      <c r="F906" s="27">
        <v>13.46</v>
      </c>
      <c r="G906" s="26"/>
      <c r="H906" s="74" t="s">
        <v>34</v>
      </c>
      <c r="I906" s="74"/>
      <c r="J906" s="27">
        <v>60.23</v>
      </c>
    </row>
    <row r="907" spans="1:10" ht="0.95" customHeight="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ht="18" customHeight="1" x14ac:dyDescent="0.2">
      <c r="A908" s="2"/>
      <c r="B908" s="4" t="s">
        <v>10</v>
      </c>
      <c r="C908" s="2" t="s">
        <v>11</v>
      </c>
      <c r="D908" s="2" t="s">
        <v>12</v>
      </c>
      <c r="E908" s="75" t="s">
        <v>13</v>
      </c>
      <c r="F908" s="75"/>
      <c r="G908" s="3" t="s">
        <v>14</v>
      </c>
      <c r="H908" s="4" t="s">
        <v>15</v>
      </c>
      <c r="I908" s="4" t="s">
        <v>16</v>
      </c>
      <c r="J908" s="4" t="s">
        <v>17</v>
      </c>
    </row>
    <row r="909" spans="1:10" ht="36" customHeight="1" x14ac:dyDescent="0.2">
      <c r="A909" s="5" t="s">
        <v>18</v>
      </c>
      <c r="B909" s="7" t="s">
        <v>478</v>
      </c>
      <c r="C909" s="5" t="s">
        <v>26</v>
      </c>
      <c r="D909" s="5" t="s">
        <v>479</v>
      </c>
      <c r="E909" s="76" t="s">
        <v>74</v>
      </c>
      <c r="F909" s="76"/>
      <c r="G909" s="6" t="s">
        <v>29</v>
      </c>
      <c r="H909" s="9">
        <v>1</v>
      </c>
      <c r="I909" s="8">
        <v>0.79</v>
      </c>
      <c r="J909" s="8">
        <v>0.79</v>
      </c>
    </row>
    <row r="910" spans="1:10" ht="24" customHeight="1" x14ac:dyDescent="0.2">
      <c r="A910" s="16" t="s">
        <v>24</v>
      </c>
      <c r="B910" s="18" t="s">
        <v>488</v>
      </c>
      <c r="C910" s="16" t="s">
        <v>26</v>
      </c>
      <c r="D910" s="16" t="s">
        <v>489</v>
      </c>
      <c r="E910" s="73" t="s">
        <v>46</v>
      </c>
      <c r="F910" s="73"/>
      <c r="G910" s="17" t="s">
        <v>23</v>
      </c>
      <c r="H910" s="20">
        <v>5.3300000000000001E-5</v>
      </c>
      <c r="I910" s="19">
        <v>14961.88</v>
      </c>
      <c r="J910" s="19">
        <v>0.79</v>
      </c>
    </row>
    <row r="911" spans="1:10" ht="25.5" x14ac:dyDescent="0.2">
      <c r="A911" s="26"/>
      <c r="B911" s="26"/>
      <c r="C911" s="26"/>
      <c r="D911" s="26"/>
      <c r="E911" s="26" t="s">
        <v>30</v>
      </c>
      <c r="F911" s="27">
        <v>0</v>
      </c>
      <c r="G911" s="26" t="s">
        <v>31</v>
      </c>
      <c r="H911" s="27">
        <v>0</v>
      </c>
      <c r="I911" s="26" t="s">
        <v>32</v>
      </c>
      <c r="J911" s="27">
        <v>0</v>
      </c>
    </row>
    <row r="912" spans="1:10" x14ac:dyDescent="0.2">
      <c r="A912" s="26"/>
      <c r="B912" s="26"/>
      <c r="C912" s="26"/>
      <c r="D912" s="26"/>
      <c r="E912" s="26" t="s">
        <v>33</v>
      </c>
      <c r="F912" s="27">
        <v>0.22</v>
      </c>
      <c r="G912" s="26"/>
      <c r="H912" s="74" t="s">
        <v>34</v>
      </c>
      <c r="I912" s="74"/>
      <c r="J912" s="27">
        <v>1.01</v>
      </c>
    </row>
    <row r="913" spans="1:10" ht="0.95" customHeight="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ht="18" customHeight="1" x14ac:dyDescent="0.2">
      <c r="A914" s="2"/>
      <c r="B914" s="4" t="s">
        <v>10</v>
      </c>
      <c r="C914" s="2" t="s">
        <v>11</v>
      </c>
      <c r="D914" s="2" t="s">
        <v>12</v>
      </c>
      <c r="E914" s="75" t="s">
        <v>13</v>
      </c>
      <c r="F914" s="75"/>
      <c r="G914" s="3" t="s">
        <v>14</v>
      </c>
      <c r="H914" s="4" t="s">
        <v>15</v>
      </c>
      <c r="I914" s="4" t="s">
        <v>16</v>
      </c>
      <c r="J914" s="4" t="s">
        <v>17</v>
      </c>
    </row>
    <row r="915" spans="1:10" ht="36" customHeight="1" x14ac:dyDescent="0.2">
      <c r="A915" s="5" t="s">
        <v>18</v>
      </c>
      <c r="B915" s="7" t="s">
        <v>480</v>
      </c>
      <c r="C915" s="5" t="s">
        <v>26</v>
      </c>
      <c r="D915" s="5" t="s">
        <v>481</v>
      </c>
      <c r="E915" s="76" t="s">
        <v>74</v>
      </c>
      <c r="F915" s="76"/>
      <c r="G915" s="6" t="s">
        <v>29</v>
      </c>
      <c r="H915" s="9">
        <v>1</v>
      </c>
      <c r="I915" s="8">
        <v>0.11</v>
      </c>
      <c r="J915" s="8">
        <v>0.11</v>
      </c>
    </row>
    <row r="916" spans="1:10" ht="24" customHeight="1" x14ac:dyDescent="0.2">
      <c r="A916" s="16" t="s">
        <v>24</v>
      </c>
      <c r="B916" s="18" t="s">
        <v>488</v>
      </c>
      <c r="C916" s="16" t="s">
        <v>26</v>
      </c>
      <c r="D916" s="16" t="s">
        <v>489</v>
      </c>
      <c r="E916" s="73" t="s">
        <v>46</v>
      </c>
      <c r="F916" s="73"/>
      <c r="G916" s="17" t="s">
        <v>23</v>
      </c>
      <c r="H916" s="20">
        <v>7.4000000000000003E-6</v>
      </c>
      <c r="I916" s="19">
        <v>14961.88</v>
      </c>
      <c r="J916" s="19">
        <v>0.11</v>
      </c>
    </row>
    <row r="917" spans="1:10" ht="25.5" x14ac:dyDescent="0.2">
      <c r="A917" s="26"/>
      <c r="B917" s="26"/>
      <c r="C917" s="26"/>
      <c r="D917" s="26"/>
      <c r="E917" s="26" t="s">
        <v>30</v>
      </c>
      <c r="F917" s="27">
        <v>0</v>
      </c>
      <c r="G917" s="26" t="s">
        <v>31</v>
      </c>
      <c r="H917" s="27">
        <v>0</v>
      </c>
      <c r="I917" s="26" t="s">
        <v>32</v>
      </c>
      <c r="J917" s="27">
        <v>0</v>
      </c>
    </row>
    <row r="918" spans="1:10" x14ac:dyDescent="0.2">
      <c r="A918" s="26"/>
      <c r="B918" s="26"/>
      <c r="C918" s="26"/>
      <c r="D918" s="26"/>
      <c r="E918" s="26" t="s">
        <v>33</v>
      </c>
      <c r="F918" s="27">
        <v>0.03</v>
      </c>
      <c r="G918" s="26"/>
      <c r="H918" s="74" t="s">
        <v>34</v>
      </c>
      <c r="I918" s="74"/>
      <c r="J918" s="27">
        <v>0.14000000000000001</v>
      </c>
    </row>
    <row r="919" spans="1:10" ht="0.95" customHeight="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ht="18" customHeight="1" x14ac:dyDescent="0.2">
      <c r="A920" s="2"/>
      <c r="B920" s="4" t="s">
        <v>10</v>
      </c>
      <c r="C920" s="2" t="s">
        <v>11</v>
      </c>
      <c r="D920" s="2" t="s">
        <v>12</v>
      </c>
      <c r="E920" s="75" t="s">
        <v>13</v>
      </c>
      <c r="F920" s="75"/>
      <c r="G920" s="3" t="s">
        <v>14</v>
      </c>
      <c r="H920" s="4" t="s">
        <v>15</v>
      </c>
      <c r="I920" s="4" t="s">
        <v>16</v>
      </c>
      <c r="J920" s="4" t="s">
        <v>17</v>
      </c>
    </row>
    <row r="921" spans="1:10" ht="36" customHeight="1" x14ac:dyDescent="0.2">
      <c r="A921" s="5" t="s">
        <v>18</v>
      </c>
      <c r="B921" s="7" t="s">
        <v>486</v>
      </c>
      <c r="C921" s="5" t="s">
        <v>26</v>
      </c>
      <c r="D921" s="5" t="s">
        <v>487</v>
      </c>
      <c r="E921" s="76" t="s">
        <v>74</v>
      </c>
      <c r="F921" s="76"/>
      <c r="G921" s="6" t="s">
        <v>29</v>
      </c>
      <c r="H921" s="9">
        <v>1</v>
      </c>
      <c r="I921" s="8">
        <v>0.99</v>
      </c>
      <c r="J921" s="8">
        <v>0.99</v>
      </c>
    </row>
    <row r="922" spans="1:10" ht="24" customHeight="1" x14ac:dyDescent="0.2">
      <c r="A922" s="16" t="s">
        <v>24</v>
      </c>
      <c r="B922" s="18" t="s">
        <v>488</v>
      </c>
      <c r="C922" s="16" t="s">
        <v>26</v>
      </c>
      <c r="D922" s="16" t="s">
        <v>489</v>
      </c>
      <c r="E922" s="73" t="s">
        <v>46</v>
      </c>
      <c r="F922" s="73"/>
      <c r="G922" s="17" t="s">
        <v>23</v>
      </c>
      <c r="H922" s="20">
        <v>6.6699999999999995E-5</v>
      </c>
      <c r="I922" s="19">
        <v>14961.88</v>
      </c>
      <c r="J922" s="19">
        <v>0.99</v>
      </c>
    </row>
    <row r="923" spans="1:10" ht="25.5" x14ac:dyDescent="0.2">
      <c r="A923" s="26"/>
      <c r="B923" s="26"/>
      <c r="C923" s="26"/>
      <c r="D923" s="26"/>
      <c r="E923" s="26" t="s">
        <v>30</v>
      </c>
      <c r="F923" s="27">
        <v>0</v>
      </c>
      <c r="G923" s="26" t="s">
        <v>31</v>
      </c>
      <c r="H923" s="27">
        <v>0</v>
      </c>
      <c r="I923" s="26" t="s">
        <v>32</v>
      </c>
      <c r="J923" s="27">
        <v>0</v>
      </c>
    </row>
    <row r="924" spans="1:10" x14ac:dyDescent="0.2">
      <c r="A924" s="26"/>
      <c r="B924" s="26"/>
      <c r="C924" s="26"/>
      <c r="D924" s="26"/>
      <c r="E924" s="26" t="s">
        <v>33</v>
      </c>
      <c r="F924" s="27">
        <v>0.28000000000000003</v>
      </c>
      <c r="G924" s="26"/>
      <c r="H924" s="74" t="s">
        <v>34</v>
      </c>
      <c r="I924" s="74"/>
      <c r="J924" s="27">
        <v>1.27</v>
      </c>
    </row>
    <row r="925" spans="1:10" ht="0.95" customHeight="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ht="18" customHeight="1" x14ac:dyDescent="0.2">
      <c r="A926" s="2"/>
      <c r="B926" s="4" t="s">
        <v>10</v>
      </c>
      <c r="C926" s="2" t="s">
        <v>11</v>
      </c>
      <c r="D926" s="2" t="s">
        <v>12</v>
      </c>
      <c r="E926" s="75" t="s">
        <v>13</v>
      </c>
      <c r="F926" s="75"/>
      <c r="G926" s="3" t="s">
        <v>14</v>
      </c>
      <c r="H926" s="4" t="s">
        <v>15</v>
      </c>
      <c r="I926" s="4" t="s">
        <v>16</v>
      </c>
      <c r="J926" s="4" t="s">
        <v>17</v>
      </c>
    </row>
    <row r="927" spans="1:10" ht="36" customHeight="1" x14ac:dyDescent="0.2">
      <c r="A927" s="5" t="s">
        <v>18</v>
      </c>
      <c r="B927" s="7" t="s">
        <v>484</v>
      </c>
      <c r="C927" s="5" t="s">
        <v>26</v>
      </c>
      <c r="D927" s="5" t="s">
        <v>485</v>
      </c>
      <c r="E927" s="76" t="s">
        <v>74</v>
      </c>
      <c r="F927" s="76"/>
      <c r="G927" s="6" t="s">
        <v>29</v>
      </c>
      <c r="H927" s="9">
        <v>1</v>
      </c>
      <c r="I927" s="8">
        <v>6.92</v>
      </c>
      <c r="J927" s="8">
        <v>6.92</v>
      </c>
    </row>
    <row r="928" spans="1:10" ht="24" customHeight="1" x14ac:dyDescent="0.2">
      <c r="A928" s="16" t="s">
        <v>24</v>
      </c>
      <c r="B928" s="18" t="s">
        <v>490</v>
      </c>
      <c r="C928" s="16" t="s">
        <v>26</v>
      </c>
      <c r="D928" s="16" t="s">
        <v>491</v>
      </c>
      <c r="E928" s="73" t="s">
        <v>103</v>
      </c>
      <c r="F928" s="73"/>
      <c r="G928" s="17" t="s">
        <v>492</v>
      </c>
      <c r="H928" s="20">
        <v>1.03</v>
      </c>
      <c r="I928" s="19">
        <v>6.72</v>
      </c>
      <c r="J928" s="19">
        <v>6.92</v>
      </c>
    </row>
    <row r="929" spans="1:10" ht="25.5" x14ac:dyDescent="0.2">
      <c r="A929" s="26"/>
      <c r="B929" s="26"/>
      <c r="C929" s="26"/>
      <c r="D929" s="26"/>
      <c r="E929" s="26" t="s">
        <v>30</v>
      </c>
      <c r="F929" s="27">
        <v>0</v>
      </c>
      <c r="G929" s="26" t="s">
        <v>31</v>
      </c>
      <c r="H929" s="27">
        <v>0</v>
      </c>
      <c r="I929" s="26" t="s">
        <v>32</v>
      </c>
      <c r="J929" s="27">
        <v>0</v>
      </c>
    </row>
    <row r="930" spans="1:10" x14ac:dyDescent="0.2">
      <c r="A930" s="26"/>
      <c r="B930" s="26"/>
      <c r="C930" s="26"/>
      <c r="D930" s="26"/>
      <c r="E930" s="26" t="s">
        <v>33</v>
      </c>
      <c r="F930" s="27">
        <v>1.99</v>
      </c>
      <c r="G930" s="26"/>
      <c r="H930" s="74" t="s">
        <v>34</v>
      </c>
      <c r="I930" s="74"/>
      <c r="J930" s="27">
        <v>8.91</v>
      </c>
    </row>
    <row r="931" spans="1:10" ht="0.95" customHeight="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ht="18" customHeight="1" x14ac:dyDescent="0.2">
      <c r="A932" s="2"/>
      <c r="B932" s="4" t="s">
        <v>10</v>
      </c>
      <c r="C932" s="2" t="s">
        <v>11</v>
      </c>
      <c r="D932" s="2" t="s">
        <v>12</v>
      </c>
      <c r="E932" s="75" t="s">
        <v>13</v>
      </c>
      <c r="F932" s="75"/>
      <c r="G932" s="3" t="s">
        <v>14</v>
      </c>
      <c r="H932" s="4" t="s">
        <v>15</v>
      </c>
      <c r="I932" s="4" t="s">
        <v>16</v>
      </c>
      <c r="J932" s="4" t="s">
        <v>17</v>
      </c>
    </row>
    <row r="933" spans="1:10" ht="36" customHeight="1" x14ac:dyDescent="0.2">
      <c r="A933" s="5" t="s">
        <v>18</v>
      </c>
      <c r="B933" s="7" t="s">
        <v>93</v>
      </c>
      <c r="C933" s="5" t="s">
        <v>26</v>
      </c>
      <c r="D933" s="5" t="s">
        <v>94</v>
      </c>
      <c r="E933" s="76" t="s">
        <v>95</v>
      </c>
      <c r="F933" s="76"/>
      <c r="G933" s="6" t="s">
        <v>96</v>
      </c>
      <c r="H933" s="9">
        <v>1</v>
      </c>
      <c r="I933" s="8">
        <v>363.18</v>
      </c>
      <c r="J933" s="8">
        <v>363.18</v>
      </c>
    </row>
    <row r="934" spans="1:10" ht="48" customHeight="1" x14ac:dyDescent="0.2">
      <c r="A934" s="11" t="s">
        <v>39</v>
      </c>
      <c r="B934" s="13" t="s">
        <v>459</v>
      </c>
      <c r="C934" s="11" t="s">
        <v>26</v>
      </c>
      <c r="D934" s="11" t="s">
        <v>460</v>
      </c>
      <c r="E934" s="77" t="s">
        <v>74</v>
      </c>
      <c r="F934" s="77"/>
      <c r="G934" s="12" t="s">
        <v>75</v>
      </c>
      <c r="H934" s="15">
        <v>0.76229999999999998</v>
      </c>
      <c r="I934" s="14">
        <v>1.95</v>
      </c>
      <c r="J934" s="14">
        <v>1.48</v>
      </c>
    </row>
    <row r="935" spans="1:10" ht="48" customHeight="1" x14ac:dyDescent="0.2">
      <c r="A935" s="11" t="s">
        <v>39</v>
      </c>
      <c r="B935" s="13" t="s">
        <v>453</v>
      </c>
      <c r="C935" s="11" t="s">
        <v>26</v>
      </c>
      <c r="D935" s="11" t="s">
        <v>454</v>
      </c>
      <c r="E935" s="77" t="s">
        <v>74</v>
      </c>
      <c r="F935" s="77"/>
      <c r="G935" s="12" t="s">
        <v>178</v>
      </c>
      <c r="H935" s="15">
        <v>0.71879999999999999</v>
      </c>
      <c r="I935" s="14">
        <v>0.34</v>
      </c>
      <c r="J935" s="14">
        <v>0.24</v>
      </c>
    </row>
    <row r="936" spans="1:10" ht="24" customHeight="1" x14ac:dyDescent="0.2">
      <c r="A936" s="11" t="s">
        <v>39</v>
      </c>
      <c r="B936" s="13" t="s">
        <v>99</v>
      </c>
      <c r="C936" s="11" t="s">
        <v>26</v>
      </c>
      <c r="D936" s="11" t="s">
        <v>100</v>
      </c>
      <c r="E936" s="77" t="s">
        <v>38</v>
      </c>
      <c r="F936" s="77"/>
      <c r="G936" s="12" t="s">
        <v>29</v>
      </c>
      <c r="H936" s="15">
        <v>2.3433000000000002</v>
      </c>
      <c r="I936" s="14">
        <v>26.91</v>
      </c>
      <c r="J936" s="14">
        <v>63.05</v>
      </c>
    </row>
    <row r="937" spans="1:10" ht="24" customHeight="1" x14ac:dyDescent="0.2">
      <c r="A937" s="11" t="s">
        <v>39</v>
      </c>
      <c r="B937" s="13" t="s">
        <v>493</v>
      </c>
      <c r="C937" s="11" t="s">
        <v>26</v>
      </c>
      <c r="D937" s="11" t="s">
        <v>494</v>
      </c>
      <c r="E937" s="77" t="s">
        <v>38</v>
      </c>
      <c r="F937" s="77"/>
      <c r="G937" s="12" t="s">
        <v>29</v>
      </c>
      <c r="H937" s="15">
        <v>1.4811000000000001</v>
      </c>
      <c r="I937" s="14">
        <v>32.83</v>
      </c>
      <c r="J937" s="14">
        <v>48.62</v>
      </c>
    </row>
    <row r="938" spans="1:10" ht="24" customHeight="1" x14ac:dyDescent="0.2">
      <c r="A938" s="16" t="s">
        <v>24</v>
      </c>
      <c r="B938" s="18" t="s">
        <v>495</v>
      </c>
      <c r="C938" s="16" t="s">
        <v>26</v>
      </c>
      <c r="D938" s="16" t="s">
        <v>496</v>
      </c>
      <c r="E938" s="73" t="s">
        <v>103</v>
      </c>
      <c r="F938" s="73"/>
      <c r="G938" s="17" t="s">
        <v>96</v>
      </c>
      <c r="H938" s="20">
        <v>0.82689999999999997</v>
      </c>
      <c r="I938" s="19">
        <v>79.5</v>
      </c>
      <c r="J938" s="19">
        <v>65.73</v>
      </c>
    </row>
    <row r="939" spans="1:10" ht="24" customHeight="1" x14ac:dyDescent="0.2">
      <c r="A939" s="16" t="s">
        <v>24</v>
      </c>
      <c r="B939" s="18" t="s">
        <v>497</v>
      </c>
      <c r="C939" s="16" t="s">
        <v>26</v>
      </c>
      <c r="D939" s="16" t="s">
        <v>498</v>
      </c>
      <c r="E939" s="73" t="s">
        <v>103</v>
      </c>
      <c r="F939" s="73"/>
      <c r="G939" s="17" t="s">
        <v>109</v>
      </c>
      <c r="H939" s="20">
        <v>212.01939999999999</v>
      </c>
      <c r="I939" s="19">
        <v>0.7</v>
      </c>
      <c r="J939" s="19">
        <v>148.41</v>
      </c>
    </row>
    <row r="940" spans="1:10" ht="24" customHeight="1" x14ac:dyDescent="0.2">
      <c r="A940" s="16" t="s">
        <v>24</v>
      </c>
      <c r="B940" s="18" t="s">
        <v>209</v>
      </c>
      <c r="C940" s="16" t="s">
        <v>26</v>
      </c>
      <c r="D940" s="16" t="s">
        <v>210</v>
      </c>
      <c r="E940" s="73" t="s">
        <v>103</v>
      </c>
      <c r="F940" s="73"/>
      <c r="G940" s="17" t="s">
        <v>96</v>
      </c>
      <c r="H940" s="20">
        <v>0.57820000000000005</v>
      </c>
      <c r="I940" s="19">
        <v>61.67</v>
      </c>
      <c r="J940" s="19">
        <v>35.65</v>
      </c>
    </row>
    <row r="941" spans="1:10" ht="25.5" x14ac:dyDescent="0.2">
      <c r="A941" s="26"/>
      <c r="B941" s="26"/>
      <c r="C941" s="26"/>
      <c r="D941" s="26"/>
      <c r="E941" s="26" t="s">
        <v>30</v>
      </c>
      <c r="F941" s="27">
        <v>51.988371455213645</v>
      </c>
      <c r="G941" s="26" t="s">
        <v>31</v>
      </c>
      <c r="H941" s="27">
        <v>42.79</v>
      </c>
      <c r="I941" s="26" t="s">
        <v>32</v>
      </c>
      <c r="J941" s="27">
        <v>94.78</v>
      </c>
    </row>
    <row r="942" spans="1:10" x14ac:dyDescent="0.2">
      <c r="A942" s="26"/>
      <c r="B942" s="26"/>
      <c r="C942" s="26"/>
      <c r="D942" s="26"/>
      <c r="E942" s="26" t="s">
        <v>33</v>
      </c>
      <c r="F942" s="27">
        <v>104.52</v>
      </c>
      <c r="G942" s="26"/>
      <c r="H942" s="74" t="s">
        <v>34</v>
      </c>
      <c r="I942" s="74"/>
      <c r="J942" s="27">
        <v>467.7</v>
      </c>
    </row>
    <row r="943" spans="1:10" ht="0.95" customHeight="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ht="18" customHeight="1" x14ac:dyDescent="0.2">
      <c r="A944" s="2"/>
      <c r="B944" s="4" t="s">
        <v>10</v>
      </c>
      <c r="C944" s="2" t="s">
        <v>11</v>
      </c>
      <c r="D944" s="2" t="s">
        <v>12</v>
      </c>
      <c r="E944" s="75" t="s">
        <v>13</v>
      </c>
      <c r="F944" s="75"/>
      <c r="G944" s="3" t="s">
        <v>14</v>
      </c>
      <c r="H944" s="4" t="s">
        <v>15</v>
      </c>
      <c r="I944" s="4" t="s">
        <v>16</v>
      </c>
      <c r="J944" s="4" t="s">
        <v>17</v>
      </c>
    </row>
    <row r="945" spans="1:10" ht="48" customHeight="1" x14ac:dyDescent="0.2">
      <c r="A945" s="5" t="s">
        <v>18</v>
      </c>
      <c r="B945" s="7" t="s">
        <v>190</v>
      </c>
      <c r="C945" s="5" t="s">
        <v>26</v>
      </c>
      <c r="D945" s="5" t="s">
        <v>191</v>
      </c>
      <c r="E945" s="76" t="s">
        <v>74</v>
      </c>
      <c r="F945" s="76"/>
      <c r="G945" s="6" t="s">
        <v>29</v>
      </c>
      <c r="H945" s="9">
        <v>1</v>
      </c>
      <c r="I945" s="8">
        <v>0.83</v>
      </c>
      <c r="J945" s="8">
        <v>0.83</v>
      </c>
    </row>
    <row r="946" spans="1:10" ht="36" customHeight="1" x14ac:dyDescent="0.2">
      <c r="A946" s="16" t="s">
        <v>24</v>
      </c>
      <c r="B946" s="18" t="s">
        <v>499</v>
      </c>
      <c r="C946" s="16" t="s">
        <v>26</v>
      </c>
      <c r="D946" s="16" t="s">
        <v>500</v>
      </c>
      <c r="E946" s="73" t="s">
        <v>46</v>
      </c>
      <c r="F946" s="73"/>
      <c r="G946" s="17" t="s">
        <v>23</v>
      </c>
      <c r="H946" s="20">
        <v>6.3999999999999997E-5</v>
      </c>
      <c r="I946" s="19">
        <v>12576.72</v>
      </c>
      <c r="J946" s="19">
        <v>0.8</v>
      </c>
    </row>
    <row r="947" spans="1:10" ht="24" customHeight="1" x14ac:dyDescent="0.2">
      <c r="A947" s="16" t="s">
        <v>24</v>
      </c>
      <c r="B947" s="18" t="s">
        <v>501</v>
      </c>
      <c r="C947" s="16" t="s">
        <v>26</v>
      </c>
      <c r="D947" s="16" t="s">
        <v>502</v>
      </c>
      <c r="E947" s="73" t="s">
        <v>46</v>
      </c>
      <c r="F947" s="73"/>
      <c r="G947" s="17" t="s">
        <v>23</v>
      </c>
      <c r="H947" s="20">
        <v>6.3999999999999997E-5</v>
      </c>
      <c r="I947" s="19">
        <v>589.52</v>
      </c>
      <c r="J947" s="19">
        <v>0.03</v>
      </c>
    </row>
    <row r="948" spans="1:10" ht="25.5" x14ac:dyDescent="0.2">
      <c r="A948" s="26"/>
      <c r="B948" s="26"/>
      <c r="C948" s="26"/>
      <c r="D948" s="26"/>
      <c r="E948" s="26" t="s">
        <v>30</v>
      </c>
      <c r="F948" s="27">
        <v>0</v>
      </c>
      <c r="G948" s="26" t="s">
        <v>31</v>
      </c>
      <c r="H948" s="27">
        <v>0</v>
      </c>
      <c r="I948" s="26" t="s">
        <v>32</v>
      </c>
      <c r="J948" s="27">
        <v>0</v>
      </c>
    </row>
    <row r="949" spans="1:10" x14ac:dyDescent="0.2">
      <c r="A949" s="26"/>
      <c r="B949" s="26"/>
      <c r="C949" s="26"/>
      <c r="D949" s="26"/>
      <c r="E949" s="26" t="s">
        <v>33</v>
      </c>
      <c r="F949" s="27">
        <v>0.23</v>
      </c>
      <c r="G949" s="26"/>
      <c r="H949" s="74" t="s">
        <v>34</v>
      </c>
      <c r="I949" s="74"/>
      <c r="J949" s="27">
        <v>1.06</v>
      </c>
    </row>
    <row r="950" spans="1:10" ht="0.95" customHeight="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ht="18" customHeight="1" x14ac:dyDescent="0.2">
      <c r="A951" s="2"/>
      <c r="B951" s="4" t="s">
        <v>10</v>
      </c>
      <c r="C951" s="2" t="s">
        <v>11</v>
      </c>
      <c r="D951" s="2" t="s">
        <v>12</v>
      </c>
      <c r="E951" s="75" t="s">
        <v>13</v>
      </c>
      <c r="F951" s="75"/>
      <c r="G951" s="3" t="s">
        <v>14</v>
      </c>
      <c r="H951" s="4" t="s">
        <v>15</v>
      </c>
      <c r="I951" s="4" t="s">
        <v>16</v>
      </c>
      <c r="J951" s="4" t="s">
        <v>17</v>
      </c>
    </row>
    <row r="952" spans="1:10" ht="48" customHeight="1" x14ac:dyDescent="0.2">
      <c r="A952" s="5" t="s">
        <v>18</v>
      </c>
      <c r="B952" s="7" t="s">
        <v>188</v>
      </c>
      <c r="C952" s="5" t="s">
        <v>26</v>
      </c>
      <c r="D952" s="5" t="s">
        <v>189</v>
      </c>
      <c r="E952" s="76" t="s">
        <v>74</v>
      </c>
      <c r="F952" s="76"/>
      <c r="G952" s="6" t="s">
        <v>29</v>
      </c>
      <c r="H952" s="9">
        <v>1</v>
      </c>
      <c r="I952" s="8">
        <v>0.09</v>
      </c>
      <c r="J952" s="8">
        <v>0.09</v>
      </c>
    </row>
    <row r="953" spans="1:10" ht="36" customHeight="1" x14ac:dyDescent="0.2">
      <c r="A953" s="16" t="s">
        <v>24</v>
      </c>
      <c r="B953" s="18" t="s">
        <v>499</v>
      </c>
      <c r="C953" s="16" t="s">
        <v>26</v>
      </c>
      <c r="D953" s="16" t="s">
        <v>500</v>
      </c>
      <c r="E953" s="73" t="s">
        <v>46</v>
      </c>
      <c r="F953" s="73"/>
      <c r="G953" s="17" t="s">
        <v>23</v>
      </c>
      <c r="H953" s="20">
        <v>7.6000000000000001E-6</v>
      </c>
      <c r="I953" s="19">
        <v>12576.72</v>
      </c>
      <c r="J953" s="19">
        <v>0.09</v>
      </c>
    </row>
    <row r="954" spans="1:10" ht="25.5" x14ac:dyDescent="0.2">
      <c r="A954" s="26"/>
      <c r="B954" s="26"/>
      <c r="C954" s="26"/>
      <c r="D954" s="26"/>
      <c r="E954" s="26" t="s">
        <v>30</v>
      </c>
      <c r="F954" s="27">
        <v>0</v>
      </c>
      <c r="G954" s="26" t="s">
        <v>31</v>
      </c>
      <c r="H954" s="27">
        <v>0</v>
      </c>
      <c r="I954" s="26" t="s">
        <v>32</v>
      </c>
      <c r="J954" s="27">
        <v>0</v>
      </c>
    </row>
    <row r="955" spans="1:10" x14ac:dyDescent="0.2">
      <c r="A955" s="26"/>
      <c r="B955" s="26"/>
      <c r="C955" s="26"/>
      <c r="D955" s="26"/>
      <c r="E955" s="26" t="s">
        <v>33</v>
      </c>
      <c r="F955" s="27">
        <v>0.02</v>
      </c>
      <c r="G955" s="26"/>
      <c r="H955" s="74" t="s">
        <v>34</v>
      </c>
      <c r="I955" s="74"/>
      <c r="J955" s="27">
        <v>0.11</v>
      </c>
    </row>
    <row r="956" spans="1:10" ht="0.95" customHeight="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ht="18" customHeight="1" x14ac:dyDescent="0.2">
      <c r="A957" s="2"/>
      <c r="B957" s="4" t="s">
        <v>10</v>
      </c>
      <c r="C957" s="2" t="s">
        <v>11</v>
      </c>
      <c r="D957" s="2" t="s">
        <v>12</v>
      </c>
      <c r="E957" s="75" t="s">
        <v>13</v>
      </c>
      <c r="F957" s="75"/>
      <c r="G957" s="3" t="s">
        <v>14</v>
      </c>
      <c r="H957" s="4" t="s">
        <v>15</v>
      </c>
      <c r="I957" s="4" t="s">
        <v>16</v>
      </c>
      <c r="J957" s="4" t="s">
        <v>17</v>
      </c>
    </row>
    <row r="958" spans="1:10" ht="48" customHeight="1" x14ac:dyDescent="0.2">
      <c r="A958" s="5" t="s">
        <v>18</v>
      </c>
      <c r="B958" s="7" t="s">
        <v>186</v>
      </c>
      <c r="C958" s="5" t="s">
        <v>26</v>
      </c>
      <c r="D958" s="5" t="s">
        <v>187</v>
      </c>
      <c r="E958" s="76" t="s">
        <v>74</v>
      </c>
      <c r="F958" s="76"/>
      <c r="G958" s="6" t="s">
        <v>29</v>
      </c>
      <c r="H958" s="9">
        <v>1</v>
      </c>
      <c r="I958" s="8">
        <v>1.04</v>
      </c>
      <c r="J958" s="8">
        <v>1.04</v>
      </c>
    </row>
    <row r="959" spans="1:10" ht="36" customHeight="1" x14ac:dyDescent="0.2">
      <c r="A959" s="16" t="s">
        <v>24</v>
      </c>
      <c r="B959" s="18" t="s">
        <v>499</v>
      </c>
      <c r="C959" s="16" t="s">
        <v>26</v>
      </c>
      <c r="D959" s="16" t="s">
        <v>500</v>
      </c>
      <c r="E959" s="73" t="s">
        <v>46</v>
      </c>
      <c r="F959" s="73"/>
      <c r="G959" s="17" t="s">
        <v>23</v>
      </c>
      <c r="H959" s="20">
        <v>8.0000000000000007E-5</v>
      </c>
      <c r="I959" s="19">
        <v>12576.72</v>
      </c>
      <c r="J959" s="19">
        <v>1</v>
      </c>
    </row>
    <row r="960" spans="1:10" ht="24" customHeight="1" x14ac:dyDescent="0.2">
      <c r="A960" s="16" t="s">
        <v>24</v>
      </c>
      <c r="B960" s="18" t="s">
        <v>501</v>
      </c>
      <c r="C960" s="16" t="s">
        <v>26</v>
      </c>
      <c r="D960" s="16" t="s">
        <v>502</v>
      </c>
      <c r="E960" s="73" t="s">
        <v>46</v>
      </c>
      <c r="F960" s="73"/>
      <c r="G960" s="17" t="s">
        <v>23</v>
      </c>
      <c r="H960" s="20">
        <v>8.0000000000000007E-5</v>
      </c>
      <c r="I960" s="19">
        <v>589.52</v>
      </c>
      <c r="J960" s="19">
        <v>0.04</v>
      </c>
    </row>
    <row r="961" spans="1:10" ht="25.5" x14ac:dyDescent="0.2">
      <c r="A961" s="26"/>
      <c r="B961" s="26"/>
      <c r="C961" s="26"/>
      <c r="D961" s="26"/>
      <c r="E961" s="26" t="s">
        <v>30</v>
      </c>
      <c r="F961" s="27">
        <v>0</v>
      </c>
      <c r="G961" s="26" t="s">
        <v>31</v>
      </c>
      <c r="H961" s="27">
        <v>0</v>
      </c>
      <c r="I961" s="26" t="s">
        <v>32</v>
      </c>
      <c r="J961" s="27">
        <v>0</v>
      </c>
    </row>
    <row r="962" spans="1:10" x14ac:dyDescent="0.2">
      <c r="A962" s="26"/>
      <c r="B962" s="26"/>
      <c r="C962" s="26"/>
      <c r="D962" s="26"/>
      <c r="E962" s="26" t="s">
        <v>33</v>
      </c>
      <c r="F962" s="27">
        <v>0.28999999999999998</v>
      </c>
      <c r="G962" s="26"/>
      <c r="H962" s="74" t="s">
        <v>34</v>
      </c>
      <c r="I962" s="74"/>
      <c r="J962" s="27">
        <v>1.33</v>
      </c>
    </row>
    <row r="963" spans="1:10" ht="0.95" customHeight="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ht="18" customHeight="1" x14ac:dyDescent="0.2">
      <c r="A964" s="2"/>
      <c r="B964" s="4" t="s">
        <v>10</v>
      </c>
      <c r="C964" s="2" t="s">
        <v>11</v>
      </c>
      <c r="D964" s="2" t="s">
        <v>12</v>
      </c>
      <c r="E964" s="75" t="s">
        <v>13</v>
      </c>
      <c r="F964" s="75"/>
      <c r="G964" s="3" t="s">
        <v>14</v>
      </c>
      <c r="H964" s="4" t="s">
        <v>15</v>
      </c>
      <c r="I964" s="4" t="s">
        <v>16</v>
      </c>
      <c r="J964" s="4" t="s">
        <v>17</v>
      </c>
    </row>
    <row r="965" spans="1:10" ht="60" customHeight="1" x14ac:dyDescent="0.2">
      <c r="A965" s="5" t="s">
        <v>18</v>
      </c>
      <c r="B965" s="7" t="s">
        <v>184</v>
      </c>
      <c r="C965" s="5" t="s">
        <v>26</v>
      </c>
      <c r="D965" s="5" t="s">
        <v>185</v>
      </c>
      <c r="E965" s="76" t="s">
        <v>74</v>
      </c>
      <c r="F965" s="76"/>
      <c r="G965" s="6" t="s">
        <v>29</v>
      </c>
      <c r="H965" s="9">
        <v>1</v>
      </c>
      <c r="I965" s="8">
        <v>9.74</v>
      </c>
      <c r="J965" s="8">
        <v>9.74</v>
      </c>
    </row>
    <row r="966" spans="1:10" ht="24" customHeight="1" x14ac:dyDescent="0.2">
      <c r="A966" s="16" t="s">
        <v>24</v>
      </c>
      <c r="B966" s="18" t="s">
        <v>490</v>
      </c>
      <c r="C966" s="16" t="s">
        <v>26</v>
      </c>
      <c r="D966" s="16" t="s">
        <v>491</v>
      </c>
      <c r="E966" s="73" t="s">
        <v>103</v>
      </c>
      <c r="F966" s="73"/>
      <c r="G966" s="17" t="s">
        <v>492</v>
      </c>
      <c r="H966" s="20">
        <v>1.45</v>
      </c>
      <c r="I966" s="19">
        <v>6.72</v>
      </c>
      <c r="J966" s="19">
        <v>9.74</v>
      </c>
    </row>
    <row r="967" spans="1:10" ht="25.5" x14ac:dyDescent="0.2">
      <c r="A967" s="26"/>
      <c r="B967" s="26"/>
      <c r="C967" s="26"/>
      <c r="D967" s="26"/>
      <c r="E967" s="26" t="s">
        <v>30</v>
      </c>
      <c r="F967" s="27">
        <v>0</v>
      </c>
      <c r="G967" s="26" t="s">
        <v>31</v>
      </c>
      <c r="H967" s="27">
        <v>0</v>
      </c>
      <c r="I967" s="26" t="s">
        <v>32</v>
      </c>
      <c r="J967" s="27">
        <v>0</v>
      </c>
    </row>
    <row r="968" spans="1:10" x14ac:dyDescent="0.2">
      <c r="A968" s="26"/>
      <c r="B968" s="26"/>
      <c r="C968" s="26"/>
      <c r="D968" s="26"/>
      <c r="E968" s="26" t="s">
        <v>33</v>
      </c>
      <c r="F968" s="27">
        <v>2.8</v>
      </c>
      <c r="G968" s="26"/>
      <c r="H968" s="74" t="s">
        <v>34</v>
      </c>
      <c r="I968" s="74"/>
      <c r="J968" s="27">
        <v>12.54</v>
      </c>
    </row>
    <row r="969" spans="1:10" ht="0.95" customHeight="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ht="18" customHeight="1" x14ac:dyDescent="0.2">
      <c r="A970" s="2"/>
      <c r="B970" s="4" t="s">
        <v>10</v>
      </c>
      <c r="C970" s="2" t="s">
        <v>11</v>
      </c>
      <c r="D970" s="2" t="s">
        <v>12</v>
      </c>
      <c r="E970" s="75" t="s">
        <v>13</v>
      </c>
      <c r="F970" s="75"/>
      <c r="G970" s="3" t="s">
        <v>14</v>
      </c>
      <c r="H970" s="4" t="s">
        <v>15</v>
      </c>
      <c r="I970" s="4" t="s">
        <v>16</v>
      </c>
      <c r="J970" s="4" t="s">
        <v>17</v>
      </c>
    </row>
    <row r="971" spans="1:10" ht="24" customHeight="1" x14ac:dyDescent="0.2">
      <c r="A971" s="5" t="s">
        <v>18</v>
      </c>
      <c r="B971" s="7" t="s">
        <v>434</v>
      </c>
      <c r="C971" s="5" t="s">
        <v>26</v>
      </c>
      <c r="D971" s="5" t="s">
        <v>435</v>
      </c>
      <c r="E971" s="76" t="s">
        <v>38</v>
      </c>
      <c r="F971" s="76"/>
      <c r="G971" s="6" t="s">
        <v>29</v>
      </c>
      <c r="H971" s="9">
        <v>1</v>
      </c>
      <c r="I971" s="8">
        <v>0.71</v>
      </c>
      <c r="J971" s="8">
        <v>0.71</v>
      </c>
    </row>
    <row r="972" spans="1:10" ht="24" customHeight="1" x14ac:dyDescent="0.2">
      <c r="A972" s="16" t="s">
        <v>24</v>
      </c>
      <c r="B972" s="18" t="s">
        <v>133</v>
      </c>
      <c r="C972" s="16" t="s">
        <v>26</v>
      </c>
      <c r="D972" s="16" t="s">
        <v>134</v>
      </c>
      <c r="E972" s="73" t="s">
        <v>28</v>
      </c>
      <c r="F972" s="73"/>
      <c r="G972" s="17" t="s">
        <v>29</v>
      </c>
      <c r="H972" s="20">
        <v>3.0200000000000001E-2</v>
      </c>
      <c r="I972" s="19">
        <v>23.68</v>
      </c>
      <c r="J972" s="19">
        <v>0.71</v>
      </c>
    </row>
    <row r="973" spans="1:10" ht="25.5" x14ac:dyDescent="0.2">
      <c r="A973" s="26"/>
      <c r="B973" s="26"/>
      <c r="C973" s="26"/>
      <c r="D973" s="26"/>
      <c r="E973" s="26" t="s">
        <v>30</v>
      </c>
      <c r="F973" s="27">
        <v>0.38944649999999997</v>
      </c>
      <c r="G973" s="26" t="s">
        <v>31</v>
      </c>
      <c r="H973" s="27">
        <v>0.32</v>
      </c>
      <c r="I973" s="26" t="s">
        <v>32</v>
      </c>
      <c r="J973" s="27">
        <v>0.71</v>
      </c>
    </row>
    <row r="974" spans="1:10" x14ac:dyDescent="0.2">
      <c r="A974" s="26"/>
      <c r="B974" s="26"/>
      <c r="C974" s="26"/>
      <c r="D974" s="26"/>
      <c r="E974" s="26" t="s">
        <v>33</v>
      </c>
      <c r="F974" s="27">
        <v>0.2</v>
      </c>
      <c r="G974" s="26"/>
      <c r="H974" s="74" t="s">
        <v>34</v>
      </c>
      <c r="I974" s="74"/>
      <c r="J974" s="27">
        <v>0.91</v>
      </c>
    </row>
    <row r="975" spans="1:10" ht="0.95" customHeight="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ht="18" customHeight="1" x14ac:dyDescent="0.2">
      <c r="A976" s="2"/>
      <c r="B976" s="4" t="s">
        <v>10</v>
      </c>
      <c r="C976" s="2" t="s">
        <v>11</v>
      </c>
      <c r="D976" s="2" t="s">
        <v>12</v>
      </c>
      <c r="E976" s="75" t="s">
        <v>13</v>
      </c>
      <c r="F976" s="75"/>
      <c r="G976" s="3" t="s">
        <v>14</v>
      </c>
      <c r="H976" s="4" t="s">
        <v>15</v>
      </c>
      <c r="I976" s="4" t="s">
        <v>16</v>
      </c>
      <c r="J976" s="4" t="s">
        <v>17</v>
      </c>
    </row>
    <row r="977" spans="1:10" ht="36" customHeight="1" x14ac:dyDescent="0.2">
      <c r="A977" s="5" t="s">
        <v>18</v>
      </c>
      <c r="B977" s="7" t="s">
        <v>445</v>
      </c>
      <c r="C977" s="5" t="s">
        <v>26</v>
      </c>
      <c r="D977" s="5" t="s">
        <v>446</v>
      </c>
      <c r="E977" s="76" t="s">
        <v>38</v>
      </c>
      <c r="F977" s="76"/>
      <c r="G977" s="6" t="s">
        <v>29</v>
      </c>
      <c r="H977" s="9">
        <v>1</v>
      </c>
      <c r="I977" s="8">
        <v>0.34</v>
      </c>
      <c r="J977" s="8">
        <v>0.34</v>
      </c>
    </row>
    <row r="978" spans="1:10" ht="24" customHeight="1" x14ac:dyDescent="0.2">
      <c r="A978" s="16" t="s">
        <v>24</v>
      </c>
      <c r="B978" s="18" t="s">
        <v>447</v>
      </c>
      <c r="C978" s="16" t="s">
        <v>26</v>
      </c>
      <c r="D978" s="16" t="s">
        <v>448</v>
      </c>
      <c r="E978" s="73" t="s">
        <v>28</v>
      </c>
      <c r="F978" s="73"/>
      <c r="G978" s="17" t="s">
        <v>29</v>
      </c>
      <c r="H978" s="20">
        <v>1.46E-2</v>
      </c>
      <c r="I978" s="19">
        <v>23.59</v>
      </c>
      <c r="J978" s="19">
        <v>0.34</v>
      </c>
    </row>
    <row r="979" spans="1:10" ht="25.5" x14ac:dyDescent="0.2">
      <c r="A979" s="26"/>
      <c r="B979" s="26"/>
      <c r="C979" s="26"/>
      <c r="D979" s="26"/>
      <c r="E979" s="26" t="s">
        <v>30</v>
      </c>
      <c r="F979" s="27">
        <v>0.18649550000000001</v>
      </c>
      <c r="G979" s="26" t="s">
        <v>31</v>
      </c>
      <c r="H979" s="27">
        <v>0.15</v>
      </c>
      <c r="I979" s="26" t="s">
        <v>32</v>
      </c>
      <c r="J979" s="27">
        <v>0.34</v>
      </c>
    </row>
    <row r="980" spans="1:10" x14ac:dyDescent="0.2">
      <c r="A980" s="26"/>
      <c r="B980" s="26"/>
      <c r="C980" s="26"/>
      <c r="D980" s="26"/>
      <c r="E980" s="26" t="s">
        <v>33</v>
      </c>
      <c r="F980" s="27">
        <v>0.09</v>
      </c>
      <c r="G980" s="26"/>
      <c r="H980" s="74" t="s">
        <v>34</v>
      </c>
      <c r="I980" s="74"/>
      <c r="J980" s="27">
        <v>0.43</v>
      </c>
    </row>
    <row r="981" spans="1:10" ht="0.95" customHeight="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ht="18" customHeight="1" x14ac:dyDescent="0.2">
      <c r="A982" s="2"/>
      <c r="B982" s="4" t="s">
        <v>10</v>
      </c>
      <c r="C982" s="2" t="s">
        <v>11</v>
      </c>
      <c r="D982" s="2" t="s">
        <v>12</v>
      </c>
      <c r="E982" s="75" t="s">
        <v>13</v>
      </c>
      <c r="F982" s="75"/>
      <c r="G982" s="3" t="s">
        <v>14</v>
      </c>
      <c r="H982" s="4" t="s">
        <v>15</v>
      </c>
      <c r="I982" s="4" t="s">
        <v>16</v>
      </c>
      <c r="J982" s="4" t="s">
        <v>17</v>
      </c>
    </row>
    <row r="983" spans="1:10" ht="24" customHeight="1" x14ac:dyDescent="0.2">
      <c r="A983" s="5" t="s">
        <v>18</v>
      </c>
      <c r="B983" s="7" t="s">
        <v>470</v>
      </c>
      <c r="C983" s="5" t="s">
        <v>26</v>
      </c>
      <c r="D983" s="5" t="s">
        <v>471</v>
      </c>
      <c r="E983" s="76" t="s">
        <v>38</v>
      </c>
      <c r="F983" s="76"/>
      <c r="G983" s="6" t="s">
        <v>29</v>
      </c>
      <c r="H983" s="9">
        <v>1</v>
      </c>
      <c r="I983" s="8">
        <v>0.26</v>
      </c>
      <c r="J983" s="8">
        <v>0.26</v>
      </c>
    </row>
    <row r="984" spans="1:10" ht="24" customHeight="1" x14ac:dyDescent="0.2">
      <c r="A984" s="16" t="s">
        <v>24</v>
      </c>
      <c r="B984" s="18" t="s">
        <v>472</v>
      </c>
      <c r="C984" s="16" t="s">
        <v>26</v>
      </c>
      <c r="D984" s="16" t="s">
        <v>473</v>
      </c>
      <c r="E984" s="73" t="s">
        <v>28</v>
      </c>
      <c r="F984" s="73"/>
      <c r="G984" s="17" t="s">
        <v>29</v>
      </c>
      <c r="H984" s="20">
        <v>9.4000000000000004E-3</v>
      </c>
      <c r="I984" s="19">
        <v>27.67</v>
      </c>
      <c r="J984" s="19">
        <v>0.26</v>
      </c>
    </row>
    <row r="985" spans="1:10" ht="25.5" x14ac:dyDescent="0.2">
      <c r="A985" s="26"/>
      <c r="B985" s="26"/>
      <c r="C985" s="26"/>
      <c r="D985" s="26"/>
      <c r="E985" s="26" t="s">
        <v>30</v>
      </c>
      <c r="F985" s="27">
        <v>0.1426142</v>
      </c>
      <c r="G985" s="26" t="s">
        <v>31</v>
      </c>
      <c r="H985" s="27">
        <v>0.12</v>
      </c>
      <c r="I985" s="26" t="s">
        <v>32</v>
      </c>
      <c r="J985" s="27">
        <v>0.26</v>
      </c>
    </row>
    <row r="986" spans="1:10" x14ac:dyDescent="0.2">
      <c r="A986" s="26"/>
      <c r="B986" s="26"/>
      <c r="C986" s="26"/>
      <c r="D986" s="26"/>
      <c r="E986" s="26" t="s">
        <v>33</v>
      </c>
      <c r="F986" s="27">
        <v>7.0000000000000007E-2</v>
      </c>
      <c r="G986" s="26"/>
      <c r="H986" s="74" t="s">
        <v>34</v>
      </c>
      <c r="I986" s="74"/>
      <c r="J986" s="27">
        <v>0.33</v>
      </c>
    </row>
    <row r="987" spans="1:10" ht="0.95" customHeight="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ht="18" customHeight="1" x14ac:dyDescent="0.2">
      <c r="A988" s="2"/>
      <c r="B988" s="4" t="s">
        <v>10</v>
      </c>
      <c r="C988" s="2" t="s">
        <v>11</v>
      </c>
      <c r="D988" s="2" t="s">
        <v>12</v>
      </c>
      <c r="E988" s="75" t="s">
        <v>13</v>
      </c>
      <c r="F988" s="75"/>
      <c r="G988" s="3" t="s">
        <v>14</v>
      </c>
      <c r="H988" s="4" t="s">
        <v>15</v>
      </c>
      <c r="I988" s="4" t="s">
        <v>16</v>
      </c>
      <c r="J988" s="4" t="s">
        <v>17</v>
      </c>
    </row>
    <row r="989" spans="1:10" ht="24" customHeight="1" x14ac:dyDescent="0.2">
      <c r="A989" s="5" t="s">
        <v>18</v>
      </c>
      <c r="B989" s="7" t="s">
        <v>503</v>
      </c>
      <c r="C989" s="5" t="s">
        <v>26</v>
      </c>
      <c r="D989" s="5" t="s">
        <v>504</v>
      </c>
      <c r="E989" s="76" t="s">
        <v>38</v>
      </c>
      <c r="F989" s="76"/>
      <c r="G989" s="6" t="s">
        <v>29</v>
      </c>
      <c r="H989" s="9">
        <v>1</v>
      </c>
      <c r="I989" s="8">
        <v>0.84</v>
      </c>
      <c r="J989" s="8">
        <v>0.84</v>
      </c>
    </row>
    <row r="990" spans="1:10" ht="24" customHeight="1" x14ac:dyDescent="0.2">
      <c r="A990" s="16" t="s">
        <v>24</v>
      </c>
      <c r="B990" s="18" t="s">
        <v>131</v>
      </c>
      <c r="C990" s="16" t="s">
        <v>26</v>
      </c>
      <c r="D990" s="16" t="s">
        <v>132</v>
      </c>
      <c r="E990" s="73" t="s">
        <v>28</v>
      </c>
      <c r="F990" s="73"/>
      <c r="G990" s="17" t="s">
        <v>29</v>
      </c>
      <c r="H990" s="20">
        <v>3.0200000000000001E-2</v>
      </c>
      <c r="I990" s="19">
        <v>27.98</v>
      </c>
      <c r="J990" s="19">
        <v>0.84</v>
      </c>
    </row>
    <row r="991" spans="1:10" ht="25.5" x14ac:dyDescent="0.2">
      <c r="A991" s="26"/>
      <c r="B991" s="26"/>
      <c r="C991" s="26"/>
      <c r="D991" s="26"/>
      <c r="E991" s="26" t="s">
        <v>30</v>
      </c>
      <c r="F991" s="27">
        <v>0.46075369999999999</v>
      </c>
      <c r="G991" s="26" t="s">
        <v>31</v>
      </c>
      <c r="H991" s="27">
        <v>0.38</v>
      </c>
      <c r="I991" s="26" t="s">
        <v>32</v>
      </c>
      <c r="J991" s="27">
        <v>0.84</v>
      </c>
    </row>
    <row r="992" spans="1:10" x14ac:dyDescent="0.2">
      <c r="A992" s="26"/>
      <c r="B992" s="26"/>
      <c r="C992" s="26"/>
      <c r="D992" s="26"/>
      <c r="E992" s="26" t="s">
        <v>33</v>
      </c>
      <c r="F992" s="27">
        <v>0.24</v>
      </c>
      <c r="G992" s="26"/>
      <c r="H992" s="74" t="s">
        <v>34</v>
      </c>
      <c r="I992" s="74"/>
      <c r="J992" s="27">
        <v>1.08</v>
      </c>
    </row>
    <row r="993" spans="1:10" ht="0.95" customHeight="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ht="18" customHeight="1" x14ac:dyDescent="0.2">
      <c r="A994" s="2"/>
      <c r="B994" s="4" t="s">
        <v>10</v>
      </c>
      <c r="C994" s="2" t="s">
        <v>11</v>
      </c>
      <c r="D994" s="2" t="s">
        <v>12</v>
      </c>
      <c r="E994" s="75" t="s">
        <v>13</v>
      </c>
      <c r="F994" s="75"/>
      <c r="G994" s="3" t="s">
        <v>14</v>
      </c>
      <c r="H994" s="4" t="s">
        <v>15</v>
      </c>
      <c r="I994" s="4" t="s">
        <v>16</v>
      </c>
      <c r="J994" s="4" t="s">
        <v>17</v>
      </c>
    </row>
    <row r="995" spans="1:10" ht="24" customHeight="1" x14ac:dyDescent="0.2">
      <c r="A995" s="5" t="s">
        <v>18</v>
      </c>
      <c r="B995" s="7" t="s">
        <v>505</v>
      </c>
      <c r="C995" s="5" t="s">
        <v>26</v>
      </c>
      <c r="D995" s="5" t="s">
        <v>506</v>
      </c>
      <c r="E995" s="76" t="s">
        <v>38</v>
      </c>
      <c r="F995" s="76"/>
      <c r="G995" s="6" t="s">
        <v>29</v>
      </c>
      <c r="H995" s="9">
        <v>1</v>
      </c>
      <c r="I995" s="8">
        <v>0.4</v>
      </c>
      <c r="J995" s="8">
        <v>0.4</v>
      </c>
    </row>
    <row r="996" spans="1:10" ht="24" customHeight="1" x14ac:dyDescent="0.2">
      <c r="A996" s="16" t="s">
        <v>24</v>
      </c>
      <c r="B996" s="18" t="s">
        <v>507</v>
      </c>
      <c r="C996" s="16" t="s">
        <v>26</v>
      </c>
      <c r="D996" s="16" t="s">
        <v>508</v>
      </c>
      <c r="E996" s="73" t="s">
        <v>28</v>
      </c>
      <c r="F996" s="73"/>
      <c r="G996" s="17" t="s">
        <v>29</v>
      </c>
      <c r="H996" s="20">
        <v>1.46E-2</v>
      </c>
      <c r="I996" s="19">
        <v>27.83</v>
      </c>
      <c r="J996" s="19">
        <v>0.4</v>
      </c>
    </row>
    <row r="997" spans="1:10" ht="25.5" x14ac:dyDescent="0.2">
      <c r="A997" s="26"/>
      <c r="B997" s="26"/>
      <c r="C997" s="26"/>
      <c r="D997" s="26"/>
      <c r="E997" s="26" t="s">
        <v>30</v>
      </c>
      <c r="F997" s="27">
        <v>0.2194065</v>
      </c>
      <c r="G997" s="26" t="s">
        <v>31</v>
      </c>
      <c r="H997" s="27">
        <v>0.18</v>
      </c>
      <c r="I997" s="26" t="s">
        <v>32</v>
      </c>
      <c r="J997" s="27">
        <v>0.4</v>
      </c>
    </row>
    <row r="998" spans="1:10" x14ac:dyDescent="0.2">
      <c r="A998" s="26"/>
      <c r="B998" s="26"/>
      <c r="C998" s="26"/>
      <c r="D998" s="26"/>
      <c r="E998" s="26" t="s">
        <v>33</v>
      </c>
      <c r="F998" s="27">
        <v>0.11</v>
      </c>
      <c r="G998" s="26"/>
      <c r="H998" s="74" t="s">
        <v>34</v>
      </c>
      <c r="I998" s="74"/>
      <c r="J998" s="27">
        <v>0.51</v>
      </c>
    </row>
    <row r="999" spans="1:10" ht="0.95" customHeight="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ht="18" customHeight="1" x14ac:dyDescent="0.2">
      <c r="A1000" s="2"/>
      <c r="B1000" s="4" t="s">
        <v>10</v>
      </c>
      <c r="C1000" s="2" t="s">
        <v>11</v>
      </c>
      <c r="D1000" s="2" t="s">
        <v>12</v>
      </c>
      <c r="E1000" s="75" t="s">
        <v>13</v>
      </c>
      <c r="F1000" s="75"/>
      <c r="G1000" s="3" t="s">
        <v>14</v>
      </c>
      <c r="H1000" s="4" t="s">
        <v>15</v>
      </c>
      <c r="I1000" s="4" t="s">
        <v>16</v>
      </c>
      <c r="J1000" s="4" t="s">
        <v>17</v>
      </c>
    </row>
    <row r="1001" spans="1:10" ht="24" customHeight="1" x14ac:dyDescent="0.2">
      <c r="A1001" s="5" t="s">
        <v>18</v>
      </c>
      <c r="B1001" s="7" t="s">
        <v>63</v>
      </c>
      <c r="C1001" s="5" t="s">
        <v>26</v>
      </c>
      <c r="D1001" s="5" t="s">
        <v>64</v>
      </c>
      <c r="E1001" s="76" t="s">
        <v>38</v>
      </c>
      <c r="F1001" s="76"/>
      <c r="G1001" s="6" t="s">
        <v>29</v>
      </c>
      <c r="H1001" s="9">
        <v>1</v>
      </c>
      <c r="I1001" s="8">
        <v>1.24</v>
      </c>
      <c r="J1001" s="8">
        <v>1.24</v>
      </c>
    </row>
    <row r="1002" spans="1:10" ht="24" customHeight="1" x14ac:dyDescent="0.2">
      <c r="A1002" s="16" t="s">
        <v>24</v>
      </c>
      <c r="B1002" s="18" t="s">
        <v>65</v>
      </c>
      <c r="C1002" s="16" t="s">
        <v>26</v>
      </c>
      <c r="D1002" s="16" t="s">
        <v>66</v>
      </c>
      <c r="E1002" s="73" t="s">
        <v>28</v>
      </c>
      <c r="F1002" s="73"/>
      <c r="G1002" s="17" t="s">
        <v>29</v>
      </c>
      <c r="H1002" s="20">
        <v>1.72E-2</v>
      </c>
      <c r="I1002" s="19">
        <v>72.569999999999993</v>
      </c>
      <c r="J1002" s="19">
        <v>1.24</v>
      </c>
    </row>
    <row r="1003" spans="1:10" ht="25.5" x14ac:dyDescent="0.2">
      <c r="A1003" s="26"/>
      <c r="B1003" s="26"/>
      <c r="C1003" s="26"/>
      <c r="D1003" s="26"/>
      <c r="E1003" s="26" t="s">
        <v>30</v>
      </c>
      <c r="F1003" s="27">
        <v>0.68016019999999999</v>
      </c>
      <c r="G1003" s="26" t="s">
        <v>31</v>
      </c>
      <c r="H1003" s="27">
        <v>0.56000000000000005</v>
      </c>
      <c r="I1003" s="26" t="s">
        <v>32</v>
      </c>
      <c r="J1003" s="27">
        <v>1.24</v>
      </c>
    </row>
    <row r="1004" spans="1:10" x14ac:dyDescent="0.2">
      <c r="A1004" s="26"/>
      <c r="B1004" s="26"/>
      <c r="C1004" s="26"/>
      <c r="D1004" s="26"/>
      <c r="E1004" s="26" t="s">
        <v>33</v>
      </c>
      <c r="F1004" s="27">
        <v>0.35</v>
      </c>
      <c r="G1004" s="26"/>
      <c r="H1004" s="74" t="s">
        <v>34</v>
      </c>
      <c r="I1004" s="74"/>
      <c r="J1004" s="27">
        <v>1.59</v>
      </c>
    </row>
    <row r="1005" spans="1:10" ht="0.95" customHeight="1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ht="18" customHeight="1" x14ac:dyDescent="0.2">
      <c r="A1006" s="2"/>
      <c r="B1006" s="4" t="s">
        <v>10</v>
      </c>
      <c r="C1006" s="2" t="s">
        <v>11</v>
      </c>
      <c r="D1006" s="2" t="s">
        <v>12</v>
      </c>
      <c r="E1006" s="75" t="s">
        <v>13</v>
      </c>
      <c r="F1006" s="75"/>
      <c r="G1006" s="3" t="s">
        <v>14</v>
      </c>
      <c r="H1006" s="4" t="s">
        <v>15</v>
      </c>
      <c r="I1006" s="4" t="s">
        <v>16</v>
      </c>
      <c r="J1006" s="4" t="s">
        <v>17</v>
      </c>
    </row>
    <row r="1007" spans="1:10" ht="24" customHeight="1" x14ac:dyDescent="0.2">
      <c r="A1007" s="5" t="s">
        <v>18</v>
      </c>
      <c r="B1007" s="7" t="s">
        <v>40</v>
      </c>
      <c r="C1007" s="5" t="s">
        <v>26</v>
      </c>
      <c r="D1007" s="5" t="s">
        <v>41</v>
      </c>
      <c r="E1007" s="76" t="s">
        <v>38</v>
      </c>
      <c r="F1007" s="76"/>
      <c r="G1007" s="6" t="s">
        <v>29</v>
      </c>
      <c r="H1007" s="9">
        <v>1</v>
      </c>
      <c r="I1007" s="8">
        <v>1.47</v>
      </c>
      <c r="J1007" s="8">
        <v>1.47</v>
      </c>
    </row>
    <row r="1008" spans="1:10" ht="24" customHeight="1" x14ac:dyDescent="0.2">
      <c r="A1008" s="16" t="s">
        <v>24</v>
      </c>
      <c r="B1008" s="18" t="s">
        <v>42</v>
      </c>
      <c r="C1008" s="16" t="s">
        <v>26</v>
      </c>
      <c r="D1008" s="16" t="s">
        <v>43</v>
      </c>
      <c r="E1008" s="73" t="s">
        <v>28</v>
      </c>
      <c r="F1008" s="73"/>
      <c r="G1008" s="17" t="s">
        <v>29</v>
      </c>
      <c r="H1008" s="20">
        <v>9.4000000000000004E-3</v>
      </c>
      <c r="I1008" s="19">
        <v>156.63999999999999</v>
      </c>
      <c r="J1008" s="19">
        <v>1.47</v>
      </c>
    </row>
    <row r="1009" spans="1:10" ht="25.5" x14ac:dyDescent="0.2">
      <c r="A1009" s="26"/>
      <c r="B1009" s="26"/>
      <c r="C1009" s="26"/>
      <c r="D1009" s="26"/>
      <c r="E1009" s="26" t="s">
        <v>30</v>
      </c>
      <c r="F1009" s="27">
        <v>0.80631889999999995</v>
      </c>
      <c r="G1009" s="26" t="s">
        <v>31</v>
      </c>
      <c r="H1009" s="27">
        <v>0.66</v>
      </c>
      <c r="I1009" s="26" t="s">
        <v>32</v>
      </c>
      <c r="J1009" s="27">
        <v>1.47</v>
      </c>
    </row>
    <row r="1010" spans="1:10" x14ac:dyDescent="0.2">
      <c r="A1010" s="26"/>
      <c r="B1010" s="26"/>
      <c r="C1010" s="26"/>
      <c r="D1010" s="26"/>
      <c r="E1010" s="26" t="s">
        <v>33</v>
      </c>
      <c r="F1010" s="27">
        <v>0.42</v>
      </c>
      <c r="G1010" s="26"/>
      <c r="H1010" s="74" t="s">
        <v>34</v>
      </c>
      <c r="I1010" s="74"/>
      <c r="J1010" s="27">
        <v>1.89</v>
      </c>
    </row>
    <row r="1011" spans="1:10" ht="0.95" customHeight="1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ht="18" customHeight="1" x14ac:dyDescent="0.2">
      <c r="A1012" s="2"/>
      <c r="B1012" s="4" t="s">
        <v>10</v>
      </c>
      <c r="C1012" s="2" t="s">
        <v>11</v>
      </c>
      <c r="D1012" s="2" t="s">
        <v>12</v>
      </c>
      <c r="E1012" s="75" t="s">
        <v>13</v>
      </c>
      <c r="F1012" s="75"/>
      <c r="G1012" s="3" t="s">
        <v>14</v>
      </c>
      <c r="H1012" s="4" t="s">
        <v>15</v>
      </c>
      <c r="I1012" s="4" t="s">
        <v>16</v>
      </c>
      <c r="J1012" s="4" t="s">
        <v>17</v>
      </c>
    </row>
    <row r="1013" spans="1:10" ht="24" customHeight="1" x14ac:dyDescent="0.2">
      <c r="A1013" s="5" t="s">
        <v>18</v>
      </c>
      <c r="B1013" s="7" t="s">
        <v>58</v>
      </c>
      <c r="C1013" s="5" t="s">
        <v>26</v>
      </c>
      <c r="D1013" s="5" t="s">
        <v>59</v>
      </c>
      <c r="E1013" s="76" t="s">
        <v>38</v>
      </c>
      <c r="F1013" s="76"/>
      <c r="G1013" s="6" t="s">
        <v>29</v>
      </c>
      <c r="H1013" s="9">
        <v>1</v>
      </c>
      <c r="I1013" s="8">
        <v>4.0599999999999996</v>
      </c>
      <c r="J1013" s="8">
        <v>4.0599999999999996</v>
      </c>
    </row>
    <row r="1014" spans="1:10" ht="24" customHeight="1" x14ac:dyDescent="0.2">
      <c r="A1014" s="16" t="s">
        <v>24</v>
      </c>
      <c r="B1014" s="18" t="s">
        <v>25</v>
      </c>
      <c r="C1014" s="16" t="s">
        <v>26</v>
      </c>
      <c r="D1014" s="16" t="s">
        <v>27</v>
      </c>
      <c r="E1014" s="73" t="s">
        <v>28</v>
      </c>
      <c r="F1014" s="73"/>
      <c r="G1014" s="17" t="s">
        <v>29</v>
      </c>
      <c r="H1014" s="20">
        <v>2.76E-2</v>
      </c>
      <c r="I1014" s="19">
        <v>147.32</v>
      </c>
      <c r="J1014" s="19">
        <v>4.0599999999999996</v>
      </c>
    </row>
    <row r="1015" spans="1:10" ht="25.5" x14ac:dyDescent="0.2">
      <c r="A1015" s="26"/>
      <c r="B1015" s="26"/>
      <c r="C1015" s="26"/>
      <c r="D1015" s="26"/>
      <c r="E1015" s="26" t="s">
        <v>30</v>
      </c>
      <c r="F1015" s="27">
        <v>2.2269760000000001</v>
      </c>
      <c r="G1015" s="26" t="s">
        <v>31</v>
      </c>
      <c r="H1015" s="27">
        <v>1.83</v>
      </c>
      <c r="I1015" s="26" t="s">
        <v>32</v>
      </c>
      <c r="J1015" s="27">
        <v>4.0599999999999996</v>
      </c>
    </row>
    <row r="1016" spans="1:10" x14ac:dyDescent="0.2">
      <c r="A1016" s="26"/>
      <c r="B1016" s="26"/>
      <c r="C1016" s="26"/>
      <c r="D1016" s="26"/>
      <c r="E1016" s="26" t="s">
        <v>33</v>
      </c>
      <c r="F1016" s="27">
        <v>1.1599999999999999</v>
      </c>
      <c r="G1016" s="26"/>
      <c r="H1016" s="74" t="s">
        <v>34</v>
      </c>
      <c r="I1016" s="74"/>
      <c r="J1016" s="27">
        <v>5.22</v>
      </c>
    </row>
    <row r="1017" spans="1:10" ht="0.95" customHeight="1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ht="18" customHeight="1" x14ac:dyDescent="0.2">
      <c r="A1018" s="2"/>
      <c r="B1018" s="4" t="s">
        <v>10</v>
      </c>
      <c r="C1018" s="2" t="s">
        <v>11</v>
      </c>
      <c r="D1018" s="2" t="s">
        <v>12</v>
      </c>
      <c r="E1018" s="75" t="s">
        <v>13</v>
      </c>
      <c r="F1018" s="75"/>
      <c r="G1018" s="3" t="s">
        <v>14</v>
      </c>
      <c r="H1018" s="4" t="s">
        <v>15</v>
      </c>
      <c r="I1018" s="4" t="s">
        <v>16</v>
      </c>
      <c r="J1018" s="4" t="s">
        <v>17</v>
      </c>
    </row>
    <row r="1019" spans="1:10" ht="36" customHeight="1" x14ac:dyDescent="0.2">
      <c r="A1019" s="5" t="s">
        <v>18</v>
      </c>
      <c r="B1019" s="7" t="s">
        <v>509</v>
      </c>
      <c r="C1019" s="5" t="s">
        <v>26</v>
      </c>
      <c r="D1019" s="5" t="s">
        <v>510</v>
      </c>
      <c r="E1019" s="76" t="s">
        <v>38</v>
      </c>
      <c r="F1019" s="76"/>
      <c r="G1019" s="6" t="s">
        <v>29</v>
      </c>
      <c r="H1019" s="9">
        <v>1</v>
      </c>
      <c r="I1019" s="8">
        <v>0.19</v>
      </c>
      <c r="J1019" s="8">
        <v>0.19</v>
      </c>
    </row>
    <row r="1020" spans="1:10" ht="24" customHeight="1" x14ac:dyDescent="0.2">
      <c r="A1020" s="16" t="s">
        <v>24</v>
      </c>
      <c r="B1020" s="18" t="s">
        <v>511</v>
      </c>
      <c r="C1020" s="16" t="s">
        <v>26</v>
      </c>
      <c r="D1020" s="16" t="s">
        <v>512</v>
      </c>
      <c r="E1020" s="73" t="s">
        <v>28</v>
      </c>
      <c r="F1020" s="73"/>
      <c r="G1020" s="17" t="s">
        <v>29</v>
      </c>
      <c r="H1020" s="20">
        <v>6.7000000000000002E-3</v>
      </c>
      <c r="I1020" s="19">
        <v>28.8</v>
      </c>
      <c r="J1020" s="19">
        <v>0.19</v>
      </c>
    </row>
    <row r="1021" spans="1:10" ht="25.5" x14ac:dyDescent="0.2">
      <c r="A1021" s="26"/>
      <c r="B1021" s="26"/>
      <c r="C1021" s="26"/>
      <c r="D1021" s="26"/>
      <c r="E1021" s="26" t="s">
        <v>30</v>
      </c>
      <c r="F1021" s="27">
        <v>0.10421809999999999</v>
      </c>
      <c r="G1021" s="26" t="s">
        <v>31</v>
      </c>
      <c r="H1021" s="27">
        <v>0.09</v>
      </c>
      <c r="I1021" s="26" t="s">
        <v>32</v>
      </c>
      <c r="J1021" s="27">
        <v>0.19</v>
      </c>
    </row>
    <row r="1022" spans="1:10" x14ac:dyDescent="0.2">
      <c r="A1022" s="26"/>
      <c r="B1022" s="26"/>
      <c r="C1022" s="26"/>
      <c r="D1022" s="26"/>
      <c r="E1022" s="26" t="s">
        <v>33</v>
      </c>
      <c r="F1022" s="27">
        <v>0.05</v>
      </c>
      <c r="G1022" s="26"/>
      <c r="H1022" s="74" t="s">
        <v>34</v>
      </c>
      <c r="I1022" s="74"/>
      <c r="J1022" s="27">
        <v>0.24</v>
      </c>
    </row>
    <row r="1023" spans="1:10" ht="0.95" customHeight="1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ht="18" customHeight="1" x14ac:dyDescent="0.2">
      <c r="A1024" s="2"/>
      <c r="B1024" s="4" t="s">
        <v>10</v>
      </c>
      <c r="C1024" s="2" t="s">
        <v>11</v>
      </c>
      <c r="D1024" s="2" t="s">
        <v>12</v>
      </c>
      <c r="E1024" s="75" t="s">
        <v>13</v>
      </c>
      <c r="F1024" s="75"/>
      <c r="G1024" s="3" t="s">
        <v>14</v>
      </c>
      <c r="H1024" s="4" t="s">
        <v>15</v>
      </c>
      <c r="I1024" s="4" t="s">
        <v>16</v>
      </c>
      <c r="J1024" s="4" t="s">
        <v>17</v>
      </c>
    </row>
    <row r="1025" spans="1:10" ht="24" customHeight="1" x14ac:dyDescent="0.2">
      <c r="A1025" s="5" t="s">
        <v>18</v>
      </c>
      <c r="B1025" s="7" t="s">
        <v>513</v>
      </c>
      <c r="C1025" s="5" t="s">
        <v>26</v>
      </c>
      <c r="D1025" s="5" t="s">
        <v>514</v>
      </c>
      <c r="E1025" s="76" t="s">
        <v>38</v>
      </c>
      <c r="F1025" s="76"/>
      <c r="G1025" s="6" t="s">
        <v>29</v>
      </c>
      <c r="H1025" s="9">
        <v>1</v>
      </c>
      <c r="I1025" s="8">
        <v>0.37</v>
      </c>
      <c r="J1025" s="8">
        <v>0.37</v>
      </c>
    </row>
    <row r="1026" spans="1:10" ht="24" customHeight="1" x14ac:dyDescent="0.2">
      <c r="A1026" s="16" t="s">
        <v>24</v>
      </c>
      <c r="B1026" s="18" t="s">
        <v>515</v>
      </c>
      <c r="C1026" s="16" t="s">
        <v>26</v>
      </c>
      <c r="D1026" s="16" t="s">
        <v>516</v>
      </c>
      <c r="E1026" s="73" t="s">
        <v>28</v>
      </c>
      <c r="F1026" s="73"/>
      <c r="G1026" s="17" t="s">
        <v>29</v>
      </c>
      <c r="H1026" s="20">
        <v>9.4000000000000004E-3</v>
      </c>
      <c r="I1026" s="19">
        <v>40.270000000000003</v>
      </c>
      <c r="J1026" s="19">
        <v>0.37</v>
      </c>
    </row>
    <row r="1027" spans="1:10" ht="25.5" x14ac:dyDescent="0.2">
      <c r="A1027" s="26"/>
      <c r="B1027" s="26"/>
      <c r="C1027" s="26"/>
      <c r="D1027" s="26"/>
      <c r="E1027" s="26" t="s">
        <v>30</v>
      </c>
      <c r="F1027" s="27">
        <v>0.20295099999999999</v>
      </c>
      <c r="G1027" s="26" t="s">
        <v>31</v>
      </c>
      <c r="H1027" s="27">
        <v>0.17</v>
      </c>
      <c r="I1027" s="26" t="s">
        <v>32</v>
      </c>
      <c r="J1027" s="27">
        <v>0.37</v>
      </c>
    </row>
    <row r="1028" spans="1:10" x14ac:dyDescent="0.2">
      <c r="A1028" s="26"/>
      <c r="B1028" s="26"/>
      <c r="C1028" s="26"/>
      <c r="D1028" s="26"/>
      <c r="E1028" s="26" t="s">
        <v>33</v>
      </c>
      <c r="F1028" s="27">
        <v>0.1</v>
      </c>
      <c r="G1028" s="26"/>
      <c r="H1028" s="74" t="s">
        <v>34</v>
      </c>
      <c r="I1028" s="74"/>
      <c r="J1028" s="27">
        <v>0.47</v>
      </c>
    </row>
    <row r="1029" spans="1:10" ht="0.95" customHeight="1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ht="18" customHeight="1" x14ac:dyDescent="0.2">
      <c r="A1030" s="2"/>
      <c r="B1030" s="4" t="s">
        <v>10</v>
      </c>
      <c r="C1030" s="2" t="s">
        <v>11</v>
      </c>
      <c r="D1030" s="2" t="s">
        <v>12</v>
      </c>
      <c r="E1030" s="75" t="s">
        <v>13</v>
      </c>
      <c r="F1030" s="75"/>
      <c r="G1030" s="3" t="s">
        <v>14</v>
      </c>
      <c r="H1030" s="4" t="s">
        <v>15</v>
      </c>
      <c r="I1030" s="4" t="s">
        <v>16</v>
      </c>
      <c r="J1030" s="4" t="s">
        <v>17</v>
      </c>
    </row>
    <row r="1031" spans="1:10" ht="24" customHeight="1" x14ac:dyDescent="0.2">
      <c r="A1031" s="5" t="s">
        <v>18</v>
      </c>
      <c r="B1031" s="7" t="s">
        <v>517</v>
      </c>
      <c r="C1031" s="5" t="s">
        <v>26</v>
      </c>
      <c r="D1031" s="5" t="s">
        <v>518</v>
      </c>
      <c r="E1031" s="76" t="s">
        <v>38</v>
      </c>
      <c r="F1031" s="76"/>
      <c r="G1031" s="6" t="s">
        <v>29</v>
      </c>
      <c r="H1031" s="9">
        <v>1</v>
      </c>
      <c r="I1031" s="8">
        <v>0.45</v>
      </c>
      <c r="J1031" s="8">
        <v>0.45</v>
      </c>
    </row>
    <row r="1032" spans="1:10" ht="24" customHeight="1" x14ac:dyDescent="0.2">
      <c r="A1032" s="16" t="s">
        <v>24</v>
      </c>
      <c r="B1032" s="18" t="s">
        <v>519</v>
      </c>
      <c r="C1032" s="16" t="s">
        <v>26</v>
      </c>
      <c r="D1032" s="16" t="s">
        <v>520</v>
      </c>
      <c r="E1032" s="73" t="s">
        <v>28</v>
      </c>
      <c r="F1032" s="73"/>
      <c r="G1032" s="17" t="s">
        <v>29</v>
      </c>
      <c r="H1032" s="20">
        <v>1.3299999999999999E-2</v>
      </c>
      <c r="I1032" s="19">
        <v>34.29</v>
      </c>
      <c r="J1032" s="19">
        <v>0.45</v>
      </c>
    </row>
    <row r="1033" spans="1:10" ht="25.5" x14ac:dyDescent="0.2">
      <c r="A1033" s="26"/>
      <c r="B1033" s="26"/>
      <c r="C1033" s="26"/>
      <c r="D1033" s="26"/>
      <c r="E1033" s="26" t="s">
        <v>30</v>
      </c>
      <c r="F1033" s="27">
        <v>0.2468323</v>
      </c>
      <c r="G1033" s="26" t="s">
        <v>31</v>
      </c>
      <c r="H1033" s="27">
        <v>0.2</v>
      </c>
      <c r="I1033" s="26" t="s">
        <v>32</v>
      </c>
      <c r="J1033" s="27">
        <v>0.45</v>
      </c>
    </row>
    <row r="1034" spans="1:10" x14ac:dyDescent="0.2">
      <c r="A1034" s="26"/>
      <c r="B1034" s="26"/>
      <c r="C1034" s="26"/>
      <c r="D1034" s="26"/>
      <c r="E1034" s="26" t="s">
        <v>33</v>
      </c>
      <c r="F1034" s="27">
        <v>0.12</v>
      </c>
      <c r="G1034" s="26"/>
      <c r="H1034" s="74" t="s">
        <v>34</v>
      </c>
      <c r="I1034" s="74"/>
      <c r="J1034" s="27">
        <v>0.56999999999999995</v>
      </c>
    </row>
    <row r="1035" spans="1:10" ht="0.95" customHeight="1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ht="18" customHeight="1" x14ac:dyDescent="0.2">
      <c r="A1036" s="2"/>
      <c r="B1036" s="4" t="s">
        <v>10</v>
      </c>
      <c r="C1036" s="2" t="s">
        <v>11</v>
      </c>
      <c r="D1036" s="2" t="s">
        <v>12</v>
      </c>
      <c r="E1036" s="75" t="s">
        <v>13</v>
      </c>
      <c r="F1036" s="75"/>
      <c r="G1036" s="3" t="s">
        <v>14</v>
      </c>
      <c r="H1036" s="4" t="s">
        <v>15</v>
      </c>
      <c r="I1036" s="4" t="s">
        <v>16</v>
      </c>
      <c r="J1036" s="4" t="s">
        <v>17</v>
      </c>
    </row>
    <row r="1037" spans="1:10" ht="24" customHeight="1" x14ac:dyDescent="0.2">
      <c r="A1037" s="5" t="s">
        <v>18</v>
      </c>
      <c r="B1037" s="7" t="s">
        <v>521</v>
      </c>
      <c r="C1037" s="5" t="s">
        <v>26</v>
      </c>
      <c r="D1037" s="5" t="s">
        <v>522</v>
      </c>
      <c r="E1037" s="76" t="s">
        <v>38</v>
      </c>
      <c r="F1037" s="76"/>
      <c r="G1037" s="6" t="s">
        <v>29</v>
      </c>
      <c r="H1037" s="9">
        <v>1</v>
      </c>
      <c r="I1037" s="8">
        <v>0.21</v>
      </c>
      <c r="J1037" s="8">
        <v>0.21</v>
      </c>
    </row>
    <row r="1038" spans="1:10" ht="24" customHeight="1" x14ac:dyDescent="0.2">
      <c r="A1038" s="16" t="s">
        <v>24</v>
      </c>
      <c r="B1038" s="18" t="s">
        <v>523</v>
      </c>
      <c r="C1038" s="16" t="s">
        <v>26</v>
      </c>
      <c r="D1038" s="16" t="s">
        <v>524</v>
      </c>
      <c r="E1038" s="73" t="s">
        <v>28</v>
      </c>
      <c r="F1038" s="73"/>
      <c r="G1038" s="17" t="s">
        <v>29</v>
      </c>
      <c r="H1038" s="20">
        <v>6.7000000000000002E-3</v>
      </c>
      <c r="I1038" s="19">
        <v>31.99</v>
      </c>
      <c r="J1038" s="19">
        <v>0.21</v>
      </c>
    </row>
    <row r="1039" spans="1:10" ht="25.5" x14ac:dyDescent="0.2">
      <c r="A1039" s="26"/>
      <c r="B1039" s="26"/>
      <c r="C1039" s="26"/>
      <c r="D1039" s="26"/>
      <c r="E1039" s="26" t="s">
        <v>30</v>
      </c>
      <c r="F1039" s="27">
        <v>0.1151884</v>
      </c>
      <c r="G1039" s="26" t="s">
        <v>31</v>
      </c>
      <c r="H1039" s="27">
        <v>0.09</v>
      </c>
      <c r="I1039" s="26" t="s">
        <v>32</v>
      </c>
      <c r="J1039" s="27">
        <v>0.21</v>
      </c>
    </row>
    <row r="1040" spans="1:10" x14ac:dyDescent="0.2">
      <c r="A1040" s="26"/>
      <c r="B1040" s="26"/>
      <c r="C1040" s="26"/>
      <c r="D1040" s="26"/>
      <c r="E1040" s="26" t="s">
        <v>33</v>
      </c>
      <c r="F1040" s="27">
        <v>0.06</v>
      </c>
      <c r="G1040" s="26"/>
      <c r="H1040" s="74" t="s">
        <v>34</v>
      </c>
      <c r="I1040" s="74"/>
      <c r="J1040" s="27">
        <v>0.27</v>
      </c>
    </row>
    <row r="1041" spans="1:10" ht="0.95" customHeight="1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ht="18" customHeight="1" x14ac:dyDescent="0.2">
      <c r="A1042" s="2"/>
      <c r="B1042" s="4" t="s">
        <v>10</v>
      </c>
      <c r="C1042" s="2" t="s">
        <v>11</v>
      </c>
      <c r="D1042" s="2" t="s">
        <v>12</v>
      </c>
      <c r="E1042" s="75" t="s">
        <v>13</v>
      </c>
      <c r="F1042" s="75"/>
      <c r="G1042" s="3" t="s">
        <v>14</v>
      </c>
      <c r="H1042" s="4" t="s">
        <v>15</v>
      </c>
      <c r="I1042" s="4" t="s">
        <v>16</v>
      </c>
      <c r="J1042" s="4" t="s">
        <v>17</v>
      </c>
    </row>
    <row r="1043" spans="1:10" ht="24" customHeight="1" x14ac:dyDescent="0.2">
      <c r="A1043" s="5" t="s">
        <v>18</v>
      </c>
      <c r="B1043" s="7" t="s">
        <v>525</v>
      </c>
      <c r="C1043" s="5" t="s">
        <v>26</v>
      </c>
      <c r="D1043" s="5" t="s">
        <v>526</v>
      </c>
      <c r="E1043" s="76" t="s">
        <v>38</v>
      </c>
      <c r="F1043" s="76"/>
      <c r="G1043" s="6" t="s">
        <v>29</v>
      </c>
      <c r="H1043" s="9">
        <v>1</v>
      </c>
      <c r="I1043" s="8">
        <v>0.31</v>
      </c>
      <c r="J1043" s="8">
        <v>0.31</v>
      </c>
    </row>
    <row r="1044" spans="1:10" ht="24" customHeight="1" x14ac:dyDescent="0.2">
      <c r="A1044" s="16" t="s">
        <v>24</v>
      </c>
      <c r="B1044" s="18" t="s">
        <v>527</v>
      </c>
      <c r="C1044" s="16" t="s">
        <v>26</v>
      </c>
      <c r="D1044" s="16" t="s">
        <v>528</v>
      </c>
      <c r="E1044" s="73" t="s">
        <v>28</v>
      </c>
      <c r="F1044" s="73"/>
      <c r="G1044" s="17" t="s">
        <v>29</v>
      </c>
      <c r="H1044" s="20">
        <v>9.4000000000000004E-3</v>
      </c>
      <c r="I1044" s="19">
        <v>33.81</v>
      </c>
      <c r="J1044" s="19">
        <v>0.31</v>
      </c>
    </row>
    <row r="1045" spans="1:10" ht="25.5" x14ac:dyDescent="0.2">
      <c r="A1045" s="26"/>
      <c r="B1045" s="26"/>
      <c r="C1045" s="26"/>
      <c r="D1045" s="26"/>
      <c r="E1045" s="26" t="s">
        <v>30</v>
      </c>
      <c r="F1045" s="27">
        <v>0.17004</v>
      </c>
      <c r="G1045" s="26" t="s">
        <v>31</v>
      </c>
      <c r="H1045" s="27">
        <v>0.14000000000000001</v>
      </c>
      <c r="I1045" s="26" t="s">
        <v>32</v>
      </c>
      <c r="J1045" s="27">
        <v>0.31</v>
      </c>
    </row>
    <row r="1046" spans="1:10" x14ac:dyDescent="0.2">
      <c r="A1046" s="26"/>
      <c r="B1046" s="26"/>
      <c r="C1046" s="26"/>
      <c r="D1046" s="26"/>
      <c r="E1046" s="26" t="s">
        <v>33</v>
      </c>
      <c r="F1046" s="27">
        <v>0.08</v>
      </c>
      <c r="G1046" s="26"/>
      <c r="H1046" s="74" t="s">
        <v>34</v>
      </c>
      <c r="I1046" s="74"/>
      <c r="J1046" s="27">
        <v>0.39</v>
      </c>
    </row>
    <row r="1047" spans="1:10" ht="0.95" customHeight="1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ht="18" customHeight="1" x14ac:dyDescent="0.2">
      <c r="A1048" s="2"/>
      <c r="B1048" s="4" t="s">
        <v>10</v>
      </c>
      <c r="C1048" s="2" t="s">
        <v>11</v>
      </c>
      <c r="D1048" s="2" t="s">
        <v>12</v>
      </c>
      <c r="E1048" s="75" t="s">
        <v>13</v>
      </c>
      <c r="F1048" s="75"/>
      <c r="G1048" s="3" t="s">
        <v>14</v>
      </c>
      <c r="H1048" s="4" t="s">
        <v>15</v>
      </c>
      <c r="I1048" s="4" t="s">
        <v>16</v>
      </c>
      <c r="J1048" s="4" t="s">
        <v>17</v>
      </c>
    </row>
    <row r="1049" spans="1:10" ht="24" customHeight="1" x14ac:dyDescent="0.2">
      <c r="A1049" s="5" t="s">
        <v>18</v>
      </c>
      <c r="B1049" s="7" t="s">
        <v>529</v>
      </c>
      <c r="C1049" s="5" t="s">
        <v>26</v>
      </c>
      <c r="D1049" s="5" t="s">
        <v>530</v>
      </c>
      <c r="E1049" s="76" t="s">
        <v>38</v>
      </c>
      <c r="F1049" s="76"/>
      <c r="G1049" s="6" t="s">
        <v>29</v>
      </c>
      <c r="H1049" s="9">
        <v>1</v>
      </c>
      <c r="I1049" s="8">
        <v>0.37</v>
      </c>
      <c r="J1049" s="8">
        <v>0.37</v>
      </c>
    </row>
    <row r="1050" spans="1:10" ht="24" customHeight="1" x14ac:dyDescent="0.2">
      <c r="A1050" s="16" t="s">
        <v>24</v>
      </c>
      <c r="B1050" s="18" t="s">
        <v>531</v>
      </c>
      <c r="C1050" s="16" t="s">
        <v>26</v>
      </c>
      <c r="D1050" s="16" t="s">
        <v>532</v>
      </c>
      <c r="E1050" s="73" t="s">
        <v>28</v>
      </c>
      <c r="F1050" s="73"/>
      <c r="G1050" s="17" t="s">
        <v>29</v>
      </c>
      <c r="H1050" s="20">
        <v>1.72E-2</v>
      </c>
      <c r="I1050" s="19">
        <v>21.76</v>
      </c>
      <c r="J1050" s="19">
        <v>0.37</v>
      </c>
    </row>
    <row r="1051" spans="1:10" ht="25.5" x14ac:dyDescent="0.2">
      <c r="A1051" s="26"/>
      <c r="B1051" s="26"/>
      <c r="C1051" s="26"/>
      <c r="D1051" s="26"/>
      <c r="E1051" s="26" t="s">
        <v>30</v>
      </c>
      <c r="F1051" s="27">
        <v>0.20295099999999999</v>
      </c>
      <c r="G1051" s="26" t="s">
        <v>31</v>
      </c>
      <c r="H1051" s="27">
        <v>0.17</v>
      </c>
      <c r="I1051" s="26" t="s">
        <v>32</v>
      </c>
      <c r="J1051" s="27">
        <v>0.37</v>
      </c>
    </row>
    <row r="1052" spans="1:10" x14ac:dyDescent="0.2">
      <c r="A1052" s="26"/>
      <c r="B1052" s="26"/>
      <c r="C1052" s="26"/>
      <c r="D1052" s="26"/>
      <c r="E1052" s="26" t="s">
        <v>33</v>
      </c>
      <c r="F1052" s="27">
        <v>0.1</v>
      </c>
      <c r="G1052" s="26"/>
      <c r="H1052" s="74" t="s">
        <v>34</v>
      </c>
      <c r="I1052" s="74"/>
      <c r="J1052" s="27">
        <v>0.47</v>
      </c>
    </row>
    <row r="1053" spans="1:10" ht="0.95" customHeight="1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ht="18" customHeight="1" x14ac:dyDescent="0.2">
      <c r="A1054" s="2"/>
      <c r="B1054" s="4" t="s">
        <v>10</v>
      </c>
      <c r="C1054" s="2" t="s">
        <v>11</v>
      </c>
      <c r="D1054" s="2" t="s">
        <v>12</v>
      </c>
      <c r="E1054" s="75" t="s">
        <v>13</v>
      </c>
      <c r="F1054" s="75"/>
      <c r="G1054" s="3" t="s">
        <v>14</v>
      </c>
      <c r="H1054" s="4" t="s">
        <v>15</v>
      </c>
      <c r="I1054" s="4" t="s">
        <v>16</v>
      </c>
      <c r="J1054" s="4" t="s">
        <v>17</v>
      </c>
    </row>
    <row r="1055" spans="1:10" ht="24" customHeight="1" x14ac:dyDescent="0.2">
      <c r="A1055" s="5" t="s">
        <v>18</v>
      </c>
      <c r="B1055" s="7" t="s">
        <v>197</v>
      </c>
      <c r="C1055" s="5" t="s">
        <v>26</v>
      </c>
      <c r="D1055" s="5" t="s">
        <v>198</v>
      </c>
      <c r="E1055" s="76" t="s">
        <v>38</v>
      </c>
      <c r="F1055" s="76"/>
      <c r="G1055" s="6" t="s">
        <v>29</v>
      </c>
      <c r="H1055" s="9">
        <v>1</v>
      </c>
      <c r="I1055" s="8">
        <v>33.74</v>
      </c>
      <c r="J1055" s="8">
        <v>33.74</v>
      </c>
    </row>
    <row r="1056" spans="1:10" ht="24" customHeight="1" x14ac:dyDescent="0.2">
      <c r="A1056" s="11" t="s">
        <v>39</v>
      </c>
      <c r="B1056" s="13" t="s">
        <v>503</v>
      </c>
      <c r="C1056" s="11" t="s">
        <v>26</v>
      </c>
      <c r="D1056" s="11" t="s">
        <v>504</v>
      </c>
      <c r="E1056" s="77" t="s">
        <v>38</v>
      </c>
      <c r="F1056" s="77"/>
      <c r="G1056" s="12" t="s">
        <v>29</v>
      </c>
      <c r="H1056" s="15">
        <v>1</v>
      </c>
      <c r="I1056" s="14">
        <v>0.84</v>
      </c>
      <c r="J1056" s="14">
        <v>0.84</v>
      </c>
    </row>
    <row r="1057" spans="1:10" ht="24" customHeight="1" x14ac:dyDescent="0.2">
      <c r="A1057" s="16" t="s">
        <v>24</v>
      </c>
      <c r="B1057" s="18" t="s">
        <v>436</v>
      </c>
      <c r="C1057" s="16" t="s">
        <v>26</v>
      </c>
      <c r="D1057" s="16" t="s">
        <v>437</v>
      </c>
      <c r="E1057" s="73" t="s">
        <v>51</v>
      </c>
      <c r="F1057" s="73"/>
      <c r="G1057" s="17" t="s">
        <v>29</v>
      </c>
      <c r="H1057" s="20">
        <v>1</v>
      </c>
      <c r="I1057" s="19">
        <v>1.1299999999999999</v>
      </c>
      <c r="J1057" s="19">
        <v>1.1299999999999999</v>
      </c>
    </row>
    <row r="1058" spans="1:10" ht="24" customHeight="1" x14ac:dyDescent="0.2">
      <c r="A1058" s="16" t="s">
        <v>24</v>
      </c>
      <c r="B1058" s="18" t="s">
        <v>131</v>
      </c>
      <c r="C1058" s="16" t="s">
        <v>26</v>
      </c>
      <c r="D1058" s="16" t="s">
        <v>132</v>
      </c>
      <c r="E1058" s="73" t="s">
        <v>28</v>
      </c>
      <c r="F1058" s="73"/>
      <c r="G1058" s="17" t="s">
        <v>29</v>
      </c>
      <c r="H1058" s="20">
        <v>1</v>
      </c>
      <c r="I1058" s="19">
        <v>27.98</v>
      </c>
      <c r="J1058" s="19">
        <v>27.98</v>
      </c>
    </row>
    <row r="1059" spans="1:10" ht="24" customHeight="1" x14ac:dyDescent="0.2">
      <c r="A1059" s="16" t="s">
        <v>24</v>
      </c>
      <c r="B1059" s="18" t="s">
        <v>438</v>
      </c>
      <c r="C1059" s="16" t="s">
        <v>26</v>
      </c>
      <c r="D1059" s="16" t="s">
        <v>439</v>
      </c>
      <c r="E1059" s="73" t="s">
        <v>46</v>
      </c>
      <c r="F1059" s="73"/>
      <c r="G1059" s="17" t="s">
        <v>29</v>
      </c>
      <c r="H1059" s="20">
        <v>1</v>
      </c>
      <c r="I1059" s="19">
        <v>1.07</v>
      </c>
      <c r="J1059" s="19">
        <v>1.07</v>
      </c>
    </row>
    <row r="1060" spans="1:10" ht="24" customHeight="1" x14ac:dyDescent="0.2">
      <c r="A1060" s="16" t="s">
        <v>24</v>
      </c>
      <c r="B1060" s="18" t="s">
        <v>440</v>
      </c>
      <c r="C1060" s="16" t="s">
        <v>26</v>
      </c>
      <c r="D1060" s="16" t="s">
        <v>441</v>
      </c>
      <c r="E1060" s="73" t="s">
        <v>46</v>
      </c>
      <c r="F1060" s="73"/>
      <c r="G1060" s="17" t="s">
        <v>29</v>
      </c>
      <c r="H1060" s="20">
        <v>1</v>
      </c>
      <c r="I1060" s="19">
        <v>0.78</v>
      </c>
      <c r="J1060" s="19">
        <v>0.78</v>
      </c>
    </row>
    <row r="1061" spans="1:10" ht="24" customHeight="1" x14ac:dyDescent="0.2">
      <c r="A1061" s="16" t="s">
        <v>24</v>
      </c>
      <c r="B1061" s="18" t="s">
        <v>49</v>
      </c>
      <c r="C1061" s="16" t="s">
        <v>26</v>
      </c>
      <c r="D1061" s="16" t="s">
        <v>50</v>
      </c>
      <c r="E1061" s="73" t="s">
        <v>51</v>
      </c>
      <c r="F1061" s="73"/>
      <c r="G1061" s="17" t="s">
        <v>29</v>
      </c>
      <c r="H1061" s="20">
        <v>1</v>
      </c>
      <c r="I1061" s="19">
        <v>0.81</v>
      </c>
      <c r="J1061" s="19">
        <v>0.81</v>
      </c>
    </row>
    <row r="1062" spans="1:10" ht="24" customHeight="1" x14ac:dyDescent="0.2">
      <c r="A1062" s="16" t="s">
        <v>24</v>
      </c>
      <c r="B1062" s="18" t="s">
        <v>52</v>
      </c>
      <c r="C1062" s="16" t="s">
        <v>26</v>
      </c>
      <c r="D1062" s="16" t="s">
        <v>53</v>
      </c>
      <c r="E1062" s="73" t="s">
        <v>54</v>
      </c>
      <c r="F1062" s="73"/>
      <c r="G1062" s="17" t="s">
        <v>29</v>
      </c>
      <c r="H1062" s="20">
        <v>1</v>
      </c>
      <c r="I1062" s="19">
        <v>0.06</v>
      </c>
      <c r="J1062" s="19">
        <v>0.06</v>
      </c>
    </row>
    <row r="1063" spans="1:10" ht="24" customHeight="1" x14ac:dyDescent="0.2">
      <c r="A1063" s="16" t="s">
        <v>24</v>
      </c>
      <c r="B1063" s="18" t="s">
        <v>442</v>
      </c>
      <c r="C1063" s="16" t="s">
        <v>26</v>
      </c>
      <c r="D1063" s="16" t="s">
        <v>443</v>
      </c>
      <c r="E1063" s="73" t="s">
        <v>444</v>
      </c>
      <c r="F1063" s="73"/>
      <c r="G1063" s="17" t="s">
        <v>29</v>
      </c>
      <c r="H1063" s="20">
        <v>1</v>
      </c>
      <c r="I1063" s="19">
        <v>1.07</v>
      </c>
      <c r="J1063" s="19">
        <v>1.07</v>
      </c>
    </row>
    <row r="1064" spans="1:10" ht="25.5" x14ac:dyDescent="0.2">
      <c r="A1064" s="26"/>
      <c r="B1064" s="26"/>
      <c r="C1064" s="26"/>
      <c r="D1064" s="26"/>
      <c r="E1064" s="26" t="s">
        <v>30</v>
      </c>
      <c r="F1064" s="27">
        <v>15.8082387</v>
      </c>
      <c r="G1064" s="26" t="s">
        <v>31</v>
      </c>
      <c r="H1064" s="27">
        <v>13.01</v>
      </c>
      <c r="I1064" s="26" t="s">
        <v>32</v>
      </c>
      <c r="J1064" s="27">
        <v>28.82</v>
      </c>
    </row>
    <row r="1065" spans="1:10" x14ac:dyDescent="0.2">
      <c r="A1065" s="26"/>
      <c r="B1065" s="26"/>
      <c r="C1065" s="26"/>
      <c r="D1065" s="26"/>
      <c r="E1065" s="26" t="s">
        <v>33</v>
      </c>
      <c r="F1065" s="27">
        <v>9.7100000000000009</v>
      </c>
      <c r="G1065" s="26"/>
      <c r="H1065" s="74" t="s">
        <v>34</v>
      </c>
      <c r="I1065" s="74"/>
      <c r="J1065" s="27">
        <v>43.45</v>
      </c>
    </row>
    <row r="1066" spans="1:10" ht="0.95" customHeight="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ht="18" customHeight="1" x14ac:dyDescent="0.2">
      <c r="A1067" s="2"/>
      <c r="B1067" s="4" t="s">
        <v>10</v>
      </c>
      <c r="C1067" s="2" t="s">
        <v>11</v>
      </c>
      <c r="D1067" s="2" t="s">
        <v>12</v>
      </c>
      <c r="E1067" s="75" t="s">
        <v>13</v>
      </c>
      <c r="F1067" s="75"/>
      <c r="G1067" s="3" t="s">
        <v>14</v>
      </c>
      <c r="H1067" s="4" t="s">
        <v>15</v>
      </c>
      <c r="I1067" s="4" t="s">
        <v>16</v>
      </c>
      <c r="J1067" s="4" t="s">
        <v>17</v>
      </c>
    </row>
    <row r="1068" spans="1:10" ht="24" customHeight="1" x14ac:dyDescent="0.2">
      <c r="A1068" s="5" t="s">
        <v>18</v>
      </c>
      <c r="B1068" s="7" t="s">
        <v>154</v>
      </c>
      <c r="C1068" s="5" t="s">
        <v>26</v>
      </c>
      <c r="D1068" s="5" t="s">
        <v>155</v>
      </c>
      <c r="E1068" s="76" t="s">
        <v>38</v>
      </c>
      <c r="F1068" s="76"/>
      <c r="G1068" s="6" t="s">
        <v>29</v>
      </c>
      <c r="H1068" s="9">
        <v>1</v>
      </c>
      <c r="I1068" s="8">
        <v>32.56</v>
      </c>
      <c r="J1068" s="8">
        <v>32.56</v>
      </c>
    </row>
    <row r="1069" spans="1:10" ht="24" customHeight="1" x14ac:dyDescent="0.2">
      <c r="A1069" s="11" t="s">
        <v>39</v>
      </c>
      <c r="B1069" s="13" t="s">
        <v>505</v>
      </c>
      <c r="C1069" s="11" t="s">
        <v>26</v>
      </c>
      <c r="D1069" s="11" t="s">
        <v>506</v>
      </c>
      <c r="E1069" s="77" t="s">
        <v>38</v>
      </c>
      <c r="F1069" s="77"/>
      <c r="G1069" s="12" t="s">
        <v>29</v>
      </c>
      <c r="H1069" s="15">
        <v>1</v>
      </c>
      <c r="I1069" s="14">
        <v>0.4</v>
      </c>
      <c r="J1069" s="14">
        <v>0.4</v>
      </c>
    </row>
    <row r="1070" spans="1:10" ht="24" customHeight="1" x14ac:dyDescent="0.2">
      <c r="A1070" s="16" t="s">
        <v>24</v>
      </c>
      <c r="B1070" s="18" t="s">
        <v>436</v>
      </c>
      <c r="C1070" s="16" t="s">
        <v>26</v>
      </c>
      <c r="D1070" s="16" t="s">
        <v>437</v>
      </c>
      <c r="E1070" s="73" t="s">
        <v>51</v>
      </c>
      <c r="F1070" s="73"/>
      <c r="G1070" s="17" t="s">
        <v>29</v>
      </c>
      <c r="H1070" s="20">
        <v>1</v>
      </c>
      <c r="I1070" s="19">
        <v>1.1299999999999999</v>
      </c>
      <c r="J1070" s="19">
        <v>1.1299999999999999</v>
      </c>
    </row>
    <row r="1071" spans="1:10" ht="24" customHeight="1" x14ac:dyDescent="0.2">
      <c r="A1071" s="16" t="s">
        <v>24</v>
      </c>
      <c r="B1071" s="18" t="s">
        <v>507</v>
      </c>
      <c r="C1071" s="16" t="s">
        <v>26</v>
      </c>
      <c r="D1071" s="16" t="s">
        <v>508</v>
      </c>
      <c r="E1071" s="73" t="s">
        <v>28</v>
      </c>
      <c r="F1071" s="73"/>
      <c r="G1071" s="17" t="s">
        <v>29</v>
      </c>
      <c r="H1071" s="20">
        <v>1</v>
      </c>
      <c r="I1071" s="19">
        <v>27.83</v>
      </c>
      <c r="J1071" s="19">
        <v>27.83</v>
      </c>
    </row>
    <row r="1072" spans="1:10" ht="24" customHeight="1" x14ac:dyDescent="0.2">
      <c r="A1072" s="16" t="s">
        <v>24</v>
      </c>
      <c r="B1072" s="18" t="s">
        <v>449</v>
      </c>
      <c r="C1072" s="16" t="s">
        <v>26</v>
      </c>
      <c r="D1072" s="16" t="s">
        <v>450</v>
      </c>
      <c r="E1072" s="73" t="s">
        <v>46</v>
      </c>
      <c r="F1072" s="73"/>
      <c r="G1072" s="17" t="s">
        <v>29</v>
      </c>
      <c r="H1072" s="20">
        <v>1</v>
      </c>
      <c r="I1072" s="19">
        <v>0.94</v>
      </c>
      <c r="J1072" s="19">
        <v>0.94</v>
      </c>
    </row>
    <row r="1073" spans="1:10" ht="24" customHeight="1" x14ac:dyDescent="0.2">
      <c r="A1073" s="16" t="s">
        <v>24</v>
      </c>
      <c r="B1073" s="18" t="s">
        <v>451</v>
      </c>
      <c r="C1073" s="16" t="s">
        <v>26</v>
      </c>
      <c r="D1073" s="16" t="s">
        <v>452</v>
      </c>
      <c r="E1073" s="73" t="s">
        <v>46</v>
      </c>
      <c r="F1073" s="73"/>
      <c r="G1073" s="17" t="s">
        <v>29</v>
      </c>
      <c r="H1073" s="20">
        <v>1</v>
      </c>
      <c r="I1073" s="19">
        <v>0.32</v>
      </c>
      <c r="J1073" s="19">
        <v>0.32</v>
      </c>
    </row>
    <row r="1074" spans="1:10" ht="24" customHeight="1" x14ac:dyDescent="0.2">
      <c r="A1074" s="16" t="s">
        <v>24</v>
      </c>
      <c r="B1074" s="18" t="s">
        <v>49</v>
      </c>
      <c r="C1074" s="16" t="s">
        <v>26</v>
      </c>
      <c r="D1074" s="16" t="s">
        <v>50</v>
      </c>
      <c r="E1074" s="73" t="s">
        <v>51</v>
      </c>
      <c r="F1074" s="73"/>
      <c r="G1074" s="17" t="s">
        <v>29</v>
      </c>
      <c r="H1074" s="20">
        <v>1</v>
      </c>
      <c r="I1074" s="19">
        <v>0.81</v>
      </c>
      <c r="J1074" s="19">
        <v>0.81</v>
      </c>
    </row>
    <row r="1075" spans="1:10" ht="24" customHeight="1" x14ac:dyDescent="0.2">
      <c r="A1075" s="16" t="s">
        <v>24</v>
      </c>
      <c r="B1075" s="18" t="s">
        <v>52</v>
      </c>
      <c r="C1075" s="16" t="s">
        <v>26</v>
      </c>
      <c r="D1075" s="16" t="s">
        <v>53</v>
      </c>
      <c r="E1075" s="73" t="s">
        <v>54</v>
      </c>
      <c r="F1075" s="73"/>
      <c r="G1075" s="17" t="s">
        <v>29</v>
      </c>
      <c r="H1075" s="20">
        <v>1</v>
      </c>
      <c r="I1075" s="19">
        <v>0.06</v>
      </c>
      <c r="J1075" s="19">
        <v>0.06</v>
      </c>
    </row>
    <row r="1076" spans="1:10" ht="24" customHeight="1" x14ac:dyDescent="0.2">
      <c r="A1076" s="16" t="s">
        <v>24</v>
      </c>
      <c r="B1076" s="18" t="s">
        <v>442</v>
      </c>
      <c r="C1076" s="16" t="s">
        <v>26</v>
      </c>
      <c r="D1076" s="16" t="s">
        <v>443</v>
      </c>
      <c r="E1076" s="73" t="s">
        <v>444</v>
      </c>
      <c r="F1076" s="73"/>
      <c r="G1076" s="17" t="s">
        <v>29</v>
      </c>
      <c r="H1076" s="20">
        <v>1</v>
      </c>
      <c r="I1076" s="19">
        <v>1.07</v>
      </c>
      <c r="J1076" s="19">
        <v>1.07</v>
      </c>
    </row>
    <row r="1077" spans="1:10" ht="25.5" x14ac:dyDescent="0.2">
      <c r="A1077" s="26"/>
      <c r="B1077" s="26"/>
      <c r="C1077" s="26"/>
      <c r="D1077" s="26"/>
      <c r="E1077" s="26" t="s">
        <v>30</v>
      </c>
      <c r="F1077" s="27">
        <v>15.4846141</v>
      </c>
      <c r="G1077" s="26" t="s">
        <v>31</v>
      </c>
      <c r="H1077" s="27">
        <v>12.75</v>
      </c>
      <c r="I1077" s="26" t="s">
        <v>32</v>
      </c>
      <c r="J1077" s="27">
        <v>28.23</v>
      </c>
    </row>
    <row r="1078" spans="1:10" x14ac:dyDescent="0.2">
      <c r="A1078" s="26"/>
      <c r="B1078" s="26"/>
      <c r="C1078" s="26"/>
      <c r="D1078" s="26"/>
      <c r="E1078" s="26" t="s">
        <v>33</v>
      </c>
      <c r="F1078" s="27">
        <v>9.3699999999999992</v>
      </c>
      <c r="G1078" s="26"/>
      <c r="H1078" s="74" t="s">
        <v>34</v>
      </c>
      <c r="I1078" s="74"/>
      <c r="J1078" s="27">
        <v>41.93</v>
      </c>
    </row>
    <row r="1079" spans="1:10" ht="0.95" customHeight="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ht="18" customHeight="1" x14ac:dyDescent="0.2">
      <c r="A1080" s="2"/>
      <c r="B1080" s="4" t="s">
        <v>10</v>
      </c>
      <c r="C1080" s="2" t="s">
        <v>11</v>
      </c>
      <c r="D1080" s="2" t="s">
        <v>12</v>
      </c>
      <c r="E1080" s="75" t="s">
        <v>13</v>
      </c>
      <c r="F1080" s="75"/>
      <c r="G1080" s="3" t="s">
        <v>14</v>
      </c>
      <c r="H1080" s="4" t="s">
        <v>15</v>
      </c>
      <c r="I1080" s="4" t="s">
        <v>16</v>
      </c>
      <c r="J1080" s="4" t="s">
        <v>17</v>
      </c>
    </row>
    <row r="1081" spans="1:10" ht="36" customHeight="1" x14ac:dyDescent="0.2">
      <c r="A1081" s="5" t="s">
        <v>18</v>
      </c>
      <c r="B1081" s="7" t="s">
        <v>176</v>
      </c>
      <c r="C1081" s="5" t="s">
        <v>26</v>
      </c>
      <c r="D1081" s="5" t="s">
        <v>177</v>
      </c>
      <c r="E1081" s="76" t="s">
        <v>74</v>
      </c>
      <c r="F1081" s="76"/>
      <c r="G1081" s="6" t="s">
        <v>178</v>
      </c>
      <c r="H1081" s="9">
        <v>1</v>
      </c>
      <c r="I1081" s="8">
        <v>102.22</v>
      </c>
      <c r="J1081" s="8">
        <v>102.22</v>
      </c>
    </row>
    <row r="1082" spans="1:10" ht="36" customHeight="1" x14ac:dyDescent="0.2">
      <c r="A1082" s="11" t="s">
        <v>39</v>
      </c>
      <c r="B1082" s="13" t="s">
        <v>533</v>
      </c>
      <c r="C1082" s="11" t="s">
        <v>26</v>
      </c>
      <c r="D1082" s="11" t="s">
        <v>534</v>
      </c>
      <c r="E1082" s="77" t="s">
        <v>74</v>
      </c>
      <c r="F1082" s="77"/>
      <c r="G1082" s="12" t="s">
        <v>29</v>
      </c>
      <c r="H1082" s="15">
        <v>1</v>
      </c>
      <c r="I1082" s="14">
        <v>6.9</v>
      </c>
      <c r="J1082" s="14">
        <v>6.9</v>
      </c>
    </row>
    <row r="1083" spans="1:10" ht="36" customHeight="1" x14ac:dyDescent="0.2">
      <c r="A1083" s="11" t="s">
        <v>39</v>
      </c>
      <c r="B1083" s="13" t="s">
        <v>535</v>
      </c>
      <c r="C1083" s="11" t="s">
        <v>26</v>
      </c>
      <c r="D1083" s="11" t="s">
        <v>536</v>
      </c>
      <c r="E1083" s="77" t="s">
        <v>74</v>
      </c>
      <c r="F1083" s="77"/>
      <c r="G1083" s="12" t="s">
        <v>29</v>
      </c>
      <c r="H1083" s="15">
        <v>1</v>
      </c>
      <c r="I1083" s="14">
        <v>50.84</v>
      </c>
      <c r="J1083" s="14">
        <v>50.84</v>
      </c>
    </row>
    <row r="1084" spans="1:10" ht="24" customHeight="1" x14ac:dyDescent="0.2">
      <c r="A1084" s="11" t="s">
        <v>39</v>
      </c>
      <c r="B1084" s="13" t="s">
        <v>537</v>
      </c>
      <c r="C1084" s="11" t="s">
        <v>26</v>
      </c>
      <c r="D1084" s="11" t="s">
        <v>538</v>
      </c>
      <c r="E1084" s="77" t="s">
        <v>38</v>
      </c>
      <c r="F1084" s="77"/>
      <c r="G1084" s="12" t="s">
        <v>29</v>
      </c>
      <c r="H1084" s="15">
        <v>1</v>
      </c>
      <c r="I1084" s="14">
        <v>44.48</v>
      </c>
      <c r="J1084" s="14">
        <v>44.48</v>
      </c>
    </row>
    <row r="1085" spans="1:10" ht="25.5" x14ac:dyDescent="0.2">
      <c r="A1085" s="26"/>
      <c r="B1085" s="26"/>
      <c r="C1085" s="26"/>
      <c r="D1085" s="26"/>
      <c r="E1085" s="26" t="s">
        <v>30</v>
      </c>
      <c r="F1085" s="27">
        <v>22.291700899999999</v>
      </c>
      <c r="G1085" s="26" t="s">
        <v>31</v>
      </c>
      <c r="H1085" s="27">
        <v>18.350000000000001</v>
      </c>
      <c r="I1085" s="26" t="s">
        <v>32</v>
      </c>
      <c r="J1085" s="27">
        <v>40.64</v>
      </c>
    </row>
    <row r="1086" spans="1:10" x14ac:dyDescent="0.2">
      <c r="A1086" s="26"/>
      <c r="B1086" s="26"/>
      <c r="C1086" s="26"/>
      <c r="D1086" s="26"/>
      <c r="E1086" s="26" t="s">
        <v>33</v>
      </c>
      <c r="F1086" s="27">
        <v>29.41</v>
      </c>
      <c r="G1086" s="26"/>
      <c r="H1086" s="74" t="s">
        <v>34</v>
      </c>
      <c r="I1086" s="74"/>
      <c r="J1086" s="27">
        <v>131.63</v>
      </c>
    </row>
    <row r="1087" spans="1:10" ht="0.95" customHeight="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ht="18" customHeight="1" x14ac:dyDescent="0.2">
      <c r="A1088" s="2"/>
      <c r="B1088" s="4" t="s">
        <v>10</v>
      </c>
      <c r="C1088" s="2" t="s">
        <v>11</v>
      </c>
      <c r="D1088" s="2" t="s">
        <v>12</v>
      </c>
      <c r="E1088" s="75" t="s">
        <v>13</v>
      </c>
      <c r="F1088" s="75"/>
      <c r="G1088" s="3" t="s">
        <v>14</v>
      </c>
      <c r="H1088" s="4" t="s">
        <v>15</v>
      </c>
      <c r="I1088" s="4" t="s">
        <v>16</v>
      </c>
      <c r="J1088" s="4" t="s">
        <v>17</v>
      </c>
    </row>
    <row r="1089" spans="1:10" ht="36" customHeight="1" x14ac:dyDescent="0.2">
      <c r="A1089" s="5" t="s">
        <v>18</v>
      </c>
      <c r="B1089" s="7" t="s">
        <v>179</v>
      </c>
      <c r="C1089" s="5" t="s">
        <v>26</v>
      </c>
      <c r="D1089" s="5" t="s">
        <v>180</v>
      </c>
      <c r="E1089" s="76" t="s">
        <v>74</v>
      </c>
      <c r="F1089" s="76"/>
      <c r="G1089" s="6" t="s">
        <v>75</v>
      </c>
      <c r="H1089" s="9">
        <v>1</v>
      </c>
      <c r="I1089" s="8">
        <v>232.01</v>
      </c>
      <c r="J1089" s="8">
        <v>232.01</v>
      </c>
    </row>
    <row r="1090" spans="1:10" ht="36" customHeight="1" x14ac:dyDescent="0.2">
      <c r="A1090" s="11" t="s">
        <v>39</v>
      </c>
      <c r="B1090" s="13" t="s">
        <v>539</v>
      </c>
      <c r="C1090" s="11" t="s">
        <v>26</v>
      </c>
      <c r="D1090" s="11" t="s">
        <v>540</v>
      </c>
      <c r="E1090" s="77" t="s">
        <v>74</v>
      </c>
      <c r="F1090" s="77"/>
      <c r="G1090" s="12" t="s">
        <v>29</v>
      </c>
      <c r="H1090" s="15">
        <v>1</v>
      </c>
      <c r="I1090" s="14">
        <v>63.56</v>
      </c>
      <c r="J1090" s="14">
        <v>63.56</v>
      </c>
    </row>
    <row r="1091" spans="1:10" ht="36" customHeight="1" x14ac:dyDescent="0.2">
      <c r="A1091" s="11" t="s">
        <v>39</v>
      </c>
      <c r="B1091" s="13" t="s">
        <v>541</v>
      </c>
      <c r="C1091" s="11" t="s">
        <v>26</v>
      </c>
      <c r="D1091" s="11" t="s">
        <v>542</v>
      </c>
      <c r="E1091" s="77" t="s">
        <v>74</v>
      </c>
      <c r="F1091" s="77"/>
      <c r="G1091" s="12" t="s">
        <v>29</v>
      </c>
      <c r="H1091" s="15">
        <v>1</v>
      </c>
      <c r="I1091" s="14">
        <v>66.23</v>
      </c>
      <c r="J1091" s="14">
        <v>66.23</v>
      </c>
    </row>
    <row r="1092" spans="1:10" ht="36" customHeight="1" x14ac:dyDescent="0.2">
      <c r="A1092" s="11" t="s">
        <v>39</v>
      </c>
      <c r="B1092" s="13" t="s">
        <v>533</v>
      </c>
      <c r="C1092" s="11" t="s">
        <v>26</v>
      </c>
      <c r="D1092" s="11" t="s">
        <v>534</v>
      </c>
      <c r="E1092" s="77" t="s">
        <v>74</v>
      </c>
      <c r="F1092" s="77"/>
      <c r="G1092" s="12" t="s">
        <v>29</v>
      </c>
      <c r="H1092" s="15">
        <v>1</v>
      </c>
      <c r="I1092" s="14">
        <v>6.9</v>
      </c>
      <c r="J1092" s="14">
        <v>6.9</v>
      </c>
    </row>
    <row r="1093" spans="1:10" ht="36" customHeight="1" x14ac:dyDescent="0.2">
      <c r="A1093" s="11" t="s">
        <v>39</v>
      </c>
      <c r="B1093" s="13" t="s">
        <v>535</v>
      </c>
      <c r="C1093" s="11" t="s">
        <v>26</v>
      </c>
      <c r="D1093" s="11" t="s">
        <v>536</v>
      </c>
      <c r="E1093" s="77" t="s">
        <v>74</v>
      </c>
      <c r="F1093" s="77"/>
      <c r="G1093" s="12" t="s">
        <v>29</v>
      </c>
      <c r="H1093" s="15">
        <v>1</v>
      </c>
      <c r="I1093" s="14">
        <v>50.84</v>
      </c>
      <c r="J1093" s="14">
        <v>50.84</v>
      </c>
    </row>
    <row r="1094" spans="1:10" ht="24" customHeight="1" x14ac:dyDescent="0.2">
      <c r="A1094" s="11" t="s">
        <v>39</v>
      </c>
      <c r="B1094" s="13" t="s">
        <v>537</v>
      </c>
      <c r="C1094" s="11" t="s">
        <v>26</v>
      </c>
      <c r="D1094" s="11" t="s">
        <v>538</v>
      </c>
      <c r="E1094" s="77" t="s">
        <v>38</v>
      </c>
      <c r="F1094" s="77"/>
      <c r="G1094" s="12" t="s">
        <v>29</v>
      </c>
      <c r="H1094" s="15">
        <v>1</v>
      </c>
      <c r="I1094" s="14">
        <v>44.48</v>
      </c>
      <c r="J1094" s="14">
        <v>44.48</v>
      </c>
    </row>
    <row r="1095" spans="1:10" ht="25.5" x14ac:dyDescent="0.2">
      <c r="A1095" s="26"/>
      <c r="B1095" s="26"/>
      <c r="C1095" s="26"/>
      <c r="D1095" s="26"/>
      <c r="E1095" s="26" t="s">
        <v>30</v>
      </c>
      <c r="F1095" s="27">
        <v>22.291700899999999</v>
      </c>
      <c r="G1095" s="26" t="s">
        <v>31</v>
      </c>
      <c r="H1095" s="27">
        <v>18.350000000000001</v>
      </c>
      <c r="I1095" s="26" t="s">
        <v>32</v>
      </c>
      <c r="J1095" s="27">
        <v>40.64</v>
      </c>
    </row>
    <row r="1096" spans="1:10" x14ac:dyDescent="0.2">
      <c r="A1096" s="26"/>
      <c r="B1096" s="26"/>
      <c r="C1096" s="26"/>
      <c r="D1096" s="26"/>
      <c r="E1096" s="26" t="s">
        <v>33</v>
      </c>
      <c r="F1096" s="27">
        <v>66.77</v>
      </c>
      <c r="G1096" s="26"/>
      <c r="H1096" s="74" t="s">
        <v>34</v>
      </c>
      <c r="I1096" s="74"/>
      <c r="J1096" s="27">
        <v>298.77999999999997</v>
      </c>
    </row>
    <row r="1097" spans="1:10" ht="0.95" customHeight="1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ht="18" customHeight="1" x14ac:dyDescent="0.2">
      <c r="A1098" s="2"/>
      <c r="B1098" s="4" t="s">
        <v>10</v>
      </c>
      <c r="C1098" s="2" t="s">
        <v>11</v>
      </c>
      <c r="D1098" s="2" t="s">
        <v>12</v>
      </c>
      <c r="E1098" s="75" t="s">
        <v>13</v>
      </c>
      <c r="F1098" s="75"/>
      <c r="G1098" s="3" t="s">
        <v>14</v>
      </c>
      <c r="H1098" s="4" t="s">
        <v>15</v>
      </c>
      <c r="I1098" s="4" t="s">
        <v>16</v>
      </c>
      <c r="J1098" s="4" t="s">
        <v>17</v>
      </c>
    </row>
    <row r="1099" spans="1:10" ht="36" customHeight="1" x14ac:dyDescent="0.2">
      <c r="A1099" s="5" t="s">
        <v>18</v>
      </c>
      <c r="B1099" s="7" t="s">
        <v>535</v>
      </c>
      <c r="C1099" s="5" t="s">
        <v>26</v>
      </c>
      <c r="D1099" s="5" t="s">
        <v>536</v>
      </c>
      <c r="E1099" s="76" t="s">
        <v>74</v>
      </c>
      <c r="F1099" s="76"/>
      <c r="G1099" s="6" t="s">
        <v>29</v>
      </c>
      <c r="H1099" s="9">
        <v>1</v>
      </c>
      <c r="I1099" s="8">
        <v>50.84</v>
      </c>
      <c r="J1099" s="8">
        <v>50.84</v>
      </c>
    </row>
    <row r="1100" spans="1:10" ht="24" customHeight="1" x14ac:dyDescent="0.2">
      <c r="A1100" s="16" t="s">
        <v>24</v>
      </c>
      <c r="B1100" s="18" t="s">
        <v>543</v>
      </c>
      <c r="C1100" s="16" t="s">
        <v>26</v>
      </c>
      <c r="D1100" s="16" t="s">
        <v>544</v>
      </c>
      <c r="E1100" s="73" t="s">
        <v>46</v>
      </c>
      <c r="F1100" s="73"/>
      <c r="G1100" s="17" t="s">
        <v>23</v>
      </c>
      <c r="H1100" s="20">
        <v>5.5999999999999999E-5</v>
      </c>
      <c r="I1100" s="19">
        <v>908000</v>
      </c>
      <c r="J1100" s="19">
        <v>50.84</v>
      </c>
    </row>
    <row r="1101" spans="1:10" ht="25.5" x14ac:dyDescent="0.2">
      <c r="A1101" s="26"/>
      <c r="B1101" s="26"/>
      <c r="C1101" s="26"/>
      <c r="D1101" s="26"/>
      <c r="E1101" s="26" t="s">
        <v>30</v>
      </c>
      <c r="F1101" s="27">
        <v>0</v>
      </c>
      <c r="G1101" s="26" t="s">
        <v>31</v>
      </c>
      <c r="H1101" s="27">
        <v>0</v>
      </c>
      <c r="I1101" s="26" t="s">
        <v>32</v>
      </c>
      <c r="J1101" s="27">
        <v>0</v>
      </c>
    </row>
    <row r="1102" spans="1:10" x14ac:dyDescent="0.2">
      <c r="A1102" s="26"/>
      <c r="B1102" s="26"/>
      <c r="C1102" s="26"/>
      <c r="D1102" s="26"/>
      <c r="E1102" s="26" t="s">
        <v>33</v>
      </c>
      <c r="F1102" s="27">
        <v>14.63</v>
      </c>
      <c r="G1102" s="26"/>
      <c r="H1102" s="74" t="s">
        <v>34</v>
      </c>
      <c r="I1102" s="74"/>
      <c r="J1102" s="27">
        <v>65.47</v>
      </c>
    </row>
    <row r="1103" spans="1:10" ht="0.95" customHeight="1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ht="18" customHeight="1" x14ac:dyDescent="0.2">
      <c r="A1104" s="2"/>
      <c r="B1104" s="4" t="s">
        <v>10</v>
      </c>
      <c r="C1104" s="2" t="s">
        <v>11</v>
      </c>
      <c r="D1104" s="2" t="s">
        <v>12</v>
      </c>
      <c r="E1104" s="75" t="s">
        <v>13</v>
      </c>
      <c r="F1104" s="75"/>
      <c r="G1104" s="3" t="s">
        <v>14</v>
      </c>
      <c r="H1104" s="4" t="s">
        <v>15</v>
      </c>
      <c r="I1104" s="4" t="s">
        <v>16</v>
      </c>
      <c r="J1104" s="4" t="s">
        <v>17</v>
      </c>
    </row>
    <row r="1105" spans="1:10" ht="36" customHeight="1" x14ac:dyDescent="0.2">
      <c r="A1105" s="5" t="s">
        <v>18</v>
      </c>
      <c r="B1105" s="7" t="s">
        <v>533</v>
      </c>
      <c r="C1105" s="5" t="s">
        <v>26</v>
      </c>
      <c r="D1105" s="5" t="s">
        <v>534</v>
      </c>
      <c r="E1105" s="76" t="s">
        <v>74</v>
      </c>
      <c r="F1105" s="76"/>
      <c r="G1105" s="6" t="s">
        <v>29</v>
      </c>
      <c r="H1105" s="9">
        <v>1</v>
      </c>
      <c r="I1105" s="8">
        <v>6.9</v>
      </c>
      <c r="J1105" s="8">
        <v>6.9</v>
      </c>
    </row>
    <row r="1106" spans="1:10" ht="24" customHeight="1" x14ac:dyDescent="0.2">
      <c r="A1106" s="16" t="s">
        <v>24</v>
      </c>
      <c r="B1106" s="18" t="s">
        <v>543</v>
      </c>
      <c r="C1106" s="16" t="s">
        <v>26</v>
      </c>
      <c r="D1106" s="16" t="s">
        <v>544</v>
      </c>
      <c r="E1106" s="73" t="s">
        <v>46</v>
      </c>
      <c r="F1106" s="73"/>
      <c r="G1106" s="17" t="s">
        <v>23</v>
      </c>
      <c r="H1106" s="20">
        <v>7.6000000000000001E-6</v>
      </c>
      <c r="I1106" s="19">
        <v>908000</v>
      </c>
      <c r="J1106" s="19">
        <v>6.9</v>
      </c>
    </row>
    <row r="1107" spans="1:10" ht="25.5" x14ac:dyDescent="0.2">
      <c r="A1107" s="26"/>
      <c r="B1107" s="26"/>
      <c r="C1107" s="26"/>
      <c r="D1107" s="26"/>
      <c r="E1107" s="26" t="s">
        <v>30</v>
      </c>
      <c r="F1107" s="27">
        <v>0</v>
      </c>
      <c r="G1107" s="26" t="s">
        <v>31</v>
      </c>
      <c r="H1107" s="27">
        <v>0</v>
      </c>
      <c r="I1107" s="26" t="s">
        <v>32</v>
      </c>
      <c r="J1107" s="27">
        <v>0</v>
      </c>
    </row>
    <row r="1108" spans="1:10" x14ac:dyDescent="0.2">
      <c r="A1108" s="26"/>
      <c r="B1108" s="26"/>
      <c r="C1108" s="26"/>
      <c r="D1108" s="26"/>
      <c r="E1108" s="26" t="s">
        <v>33</v>
      </c>
      <c r="F1108" s="27">
        <v>1.98</v>
      </c>
      <c r="G1108" s="26"/>
      <c r="H1108" s="74" t="s">
        <v>34</v>
      </c>
      <c r="I1108" s="74"/>
      <c r="J1108" s="27">
        <v>8.8800000000000008</v>
      </c>
    </row>
    <row r="1109" spans="1:10" ht="0.95" customHeight="1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ht="18" customHeight="1" x14ac:dyDescent="0.2">
      <c r="A1110" s="2"/>
      <c r="B1110" s="4" t="s">
        <v>10</v>
      </c>
      <c r="C1110" s="2" t="s">
        <v>11</v>
      </c>
      <c r="D1110" s="2" t="s">
        <v>12</v>
      </c>
      <c r="E1110" s="75" t="s">
        <v>13</v>
      </c>
      <c r="F1110" s="75"/>
      <c r="G1110" s="3" t="s">
        <v>14</v>
      </c>
      <c r="H1110" s="4" t="s">
        <v>15</v>
      </c>
      <c r="I1110" s="4" t="s">
        <v>16</v>
      </c>
      <c r="J1110" s="4" t="s">
        <v>17</v>
      </c>
    </row>
    <row r="1111" spans="1:10" ht="36" customHeight="1" x14ac:dyDescent="0.2">
      <c r="A1111" s="5" t="s">
        <v>18</v>
      </c>
      <c r="B1111" s="7" t="s">
        <v>539</v>
      </c>
      <c r="C1111" s="5" t="s">
        <v>26</v>
      </c>
      <c r="D1111" s="5" t="s">
        <v>540</v>
      </c>
      <c r="E1111" s="76" t="s">
        <v>74</v>
      </c>
      <c r="F1111" s="76"/>
      <c r="G1111" s="6" t="s">
        <v>29</v>
      </c>
      <c r="H1111" s="9">
        <v>1</v>
      </c>
      <c r="I1111" s="8">
        <v>63.56</v>
      </c>
      <c r="J1111" s="8">
        <v>63.56</v>
      </c>
    </row>
    <row r="1112" spans="1:10" ht="24" customHeight="1" x14ac:dyDescent="0.2">
      <c r="A1112" s="16" t="s">
        <v>24</v>
      </c>
      <c r="B1112" s="18" t="s">
        <v>543</v>
      </c>
      <c r="C1112" s="16" t="s">
        <v>26</v>
      </c>
      <c r="D1112" s="16" t="s">
        <v>544</v>
      </c>
      <c r="E1112" s="73" t="s">
        <v>46</v>
      </c>
      <c r="F1112" s="73"/>
      <c r="G1112" s="17" t="s">
        <v>23</v>
      </c>
      <c r="H1112" s="20">
        <v>6.9999999999999994E-5</v>
      </c>
      <c r="I1112" s="19">
        <v>908000</v>
      </c>
      <c r="J1112" s="19">
        <v>63.56</v>
      </c>
    </row>
    <row r="1113" spans="1:10" ht="25.5" x14ac:dyDescent="0.2">
      <c r="A1113" s="26"/>
      <c r="B1113" s="26"/>
      <c r="C1113" s="26"/>
      <c r="D1113" s="26"/>
      <c r="E1113" s="26" t="s">
        <v>30</v>
      </c>
      <c r="F1113" s="27">
        <v>0</v>
      </c>
      <c r="G1113" s="26" t="s">
        <v>31</v>
      </c>
      <c r="H1113" s="27">
        <v>0</v>
      </c>
      <c r="I1113" s="26" t="s">
        <v>32</v>
      </c>
      <c r="J1113" s="27">
        <v>0</v>
      </c>
    </row>
    <row r="1114" spans="1:10" x14ac:dyDescent="0.2">
      <c r="A1114" s="26"/>
      <c r="B1114" s="26"/>
      <c r="C1114" s="26"/>
      <c r="D1114" s="26"/>
      <c r="E1114" s="26" t="s">
        <v>33</v>
      </c>
      <c r="F1114" s="27">
        <v>18.29</v>
      </c>
      <c r="G1114" s="26"/>
      <c r="H1114" s="74" t="s">
        <v>34</v>
      </c>
      <c r="I1114" s="74"/>
      <c r="J1114" s="27">
        <v>81.849999999999994</v>
      </c>
    </row>
    <row r="1115" spans="1:10" ht="0.95" customHeight="1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ht="18" customHeight="1" x14ac:dyDescent="0.2">
      <c r="A1116" s="2"/>
      <c r="B1116" s="4" t="s">
        <v>10</v>
      </c>
      <c r="C1116" s="2" t="s">
        <v>11</v>
      </c>
      <c r="D1116" s="2" t="s">
        <v>12</v>
      </c>
      <c r="E1116" s="75" t="s">
        <v>13</v>
      </c>
      <c r="F1116" s="75"/>
      <c r="G1116" s="3" t="s">
        <v>14</v>
      </c>
      <c r="H1116" s="4" t="s">
        <v>15</v>
      </c>
      <c r="I1116" s="4" t="s">
        <v>16</v>
      </c>
      <c r="J1116" s="4" t="s">
        <v>17</v>
      </c>
    </row>
    <row r="1117" spans="1:10" ht="36" customHeight="1" x14ac:dyDescent="0.2">
      <c r="A1117" s="5" t="s">
        <v>18</v>
      </c>
      <c r="B1117" s="7" t="s">
        <v>541</v>
      </c>
      <c r="C1117" s="5" t="s">
        <v>26</v>
      </c>
      <c r="D1117" s="5" t="s">
        <v>542</v>
      </c>
      <c r="E1117" s="76" t="s">
        <v>74</v>
      </c>
      <c r="F1117" s="76"/>
      <c r="G1117" s="6" t="s">
        <v>29</v>
      </c>
      <c r="H1117" s="9">
        <v>1</v>
      </c>
      <c r="I1117" s="8">
        <v>66.23</v>
      </c>
      <c r="J1117" s="8">
        <v>66.23</v>
      </c>
    </row>
    <row r="1118" spans="1:10" ht="24" customHeight="1" x14ac:dyDescent="0.2">
      <c r="A1118" s="16" t="s">
        <v>24</v>
      </c>
      <c r="B1118" s="18" t="s">
        <v>545</v>
      </c>
      <c r="C1118" s="16" t="s">
        <v>26</v>
      </c>
      <c r="D1118" s="16" t="s">
        <v>546</v>
      </c>
      <c r="E1118" s="73" t="s">
        <v>103</v>
      </c>
      <c r="F1118" s="73"/>
      <c r="G1118" s="17" t="s">
        <v>492</v>
      </c>
      <c r="H1118" s="20">
        <v>10.77</v>
      </c>
      <c r="I1118" s="19">
        <v>6.15</v>
      </c>
      <c r="J1118" s="19">
        <v>66.23</v>
      </c>
    </row>
    <row r="1119" spans="1:10" ht="25.5" x14ac:dyDescent="0.2">
      <c r="A1119" s="26"/>
      <c r="B1119" s="26"/>
      <c r="C1119" s="26"/>
      <c r="D1119" s="26"/>
      <c r="E1119" s="26" t="s">
        <v>30</v>
      </c>
      <c r="F1119" s="27">
        <v>0</v>
      </c>
      <c r="G1119" s="26" t="s">
        <v>31</v>
      </c>
      <c r="H1119" s="27">
        <v>0</v>
      </c>
      <c r="I1119" s="26" t="s">
        <v>32</v>
      </c>
      <c r="J1119" s="27">
        <v>0</v>
      </c>
    </row>
    <row r="1120" spans="1:10" x14ac:dyDescent="0.2">
      <c r="A1120" s="26"/>
      <c r="B1120" s="26"/>
      <c r="C1120" s="26"/>
      <c r="D1120" s="26"/>
      <c r="E1120" s="26" t="s">
        <v>33</v>
      </c>
      <c r="F1120" s="27">
        <v>19.059999999999999</v>
      </c>
      <c r="G1120" s="26"/>
      <c r="H1120" s="74" t="s">
        <v>34</v>
      </c>
      <c r="I1120" s="74"/>
      <c r="J1120" s="27">
        <v>85.29</v>
      </c>
    </row>
    <row r="1121" spans="1:10" ht="0.95" customHeight="1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ht="18" customHeight="1" x14ac:dyDescent="0.2">
      <c r="A1122" s="2"/>
      <c r="B1122" s="4" t="s">
        <v>10</v>
      </c>
      <c r="C1122" s="2" t="s">
        <v>11</v>
      </c>
      <c r="D1122" s="2" t="s">
        <v>12</v>
      </c>
      <c r="E1122" s="75" t="s">
        <v>13</v>
      </c>
      <c r="F1122" s="75"/>
      <c r="G1122" s="3" t="s">
        <v>14</v>
      </c>
      <c r="H1122" s="4" t="s">
        <v>15</v>
      </c>
      <c r="I1122" s="4" t="s">
        <v>16</v>
      </c>
      <c r="J1122" s="4" t="s">
        <v>17</v>
      </c>
    </row>
    <row r="1123" spans="1:10" ht="48" customHeight="1" x14ac:dyDescent="0.2">
      <c r="A1123" s="5" t="s">
        <v>18</v>
      </c>
      <c r="B1123" s="7" t="s">
        <v>301</v>
      </c>
      <c r="C1123" s="5" t="s">
        <v>26</v>
      </c>
      <c r="D1123" s="5" t="s">
        <v>302</v>
      </c>
      <c r="E1123" s="76" t="s">
        <v>153</v>
      </c>
      <c r="F1123" s="76"/>
      <c r="G1123" s="6" t="s">
        <v>106</v>
      </c>
      <c r="H1123" s="9">
        <v>1</v>
      </c>
      <c r="I1123" s="8">
        <v>1.86</v>
      </c>
      <c r="J1123" s="8">
        <v>1.86</v>
      </c>
    </row>
    <row r="1124" spans="1:10" ht="24" customHeight="1" x14ac:dyDescent="0.2">
      <c r="A1124" s="11" t="s">
        <v>39</v>
      </c>
      <c r="B1124" s="13" t="s">
        <v>154</v>
      </c>
      <c r="C1124" s="11" t="s">
        <v>26</v>
      </c>
      <c r="D1124" s="11" t="s">
        <v>155</v>
      </c>
      <c r="E1124" s="77" t="s">
        <v>38</v>
      </c>
      <c r="F1124" s="77"/>
      <c r="G1124" s="12" t="s">
        <v>29</v>
      </c>
      <c r="H1124" s="15">
        <v>3.5000000000000003E-2</v>
      </c>
      <c r="I1124" s="14">
        <v>32.56</v>
      </c>
      <c r="J1124" s="14">
        <v>1.1299999999999999</v>
      </c>
    </row>
    <row r="1125" spans="1:10" ht="24" customHeight="1" x14ac:dyDescent="0.2">
      <c r="A1125" s="11" t="s">
        <v>39</v>
      </c>
      <c r="B1125" s="13" t="s">
        <v>156</v>
      </c>
      <c r="C1125" s="11" t="s">
        <v>26</v>
      </c>
      <c r="D1125" s="11" t="s">
        <v>157</v>
      </c>
      <c r="E1125" s="77" t="s">
        <v>38</v>
      </c>
      <c r="F1125" s="77"/>
      <c r="G1125" s="12" t="s">
        <v>29</v>
      </c>
      <c r="H1125" s="15">
        <v>5.0000000000000001E-3</v>
      </c>
      <c r="I1125" s="14">
        <v>28.26</v>
      </c>
      <c r="J1125" s="14">
        <v>0.14000000000000001</v>
      </c>
    </row>
    <row r="1126" spans="1:10" ht="24" customHeight="1" x14ac:dyDescent="0.2">
      <c r="A1126" s="16" t="s">
        <v>24</v>
      </c>
      <c r="B1126" s="18" t="s">
        <v>547</v>
      </c>
      <c r="C1126" s="16" t="s">
        <v>26</v>
      </c>
      <c r="D1126" s="16" t="s">
        <v>548</v>
      </c>
      <c r="E1126" s="73" t="s">
        <v>103</v>
      </c>
      <c r="F1126" s="73"/>
      <c r="G1126" s="17" t="s">
        <v>23</v>
      </c>
      <c r="H1126" s="20">
        <v>0.33300000000000002</v>
      </c>
      <c r="I1126" s="19">
        <v>1.79</v>
      </c>
      <c r="J1126" s="19">
        <v>0.59</v>
      </c>
    </row>
    <row r="1127" spans="1:10" ht="25.5" x14ac:dyDescent="0.2">
      <c r="A1127" s="26"/>
      <c r="B1127" s="26"/>
      <c r="C1127" s="26"/>
      <c r="D1127" s="26"/>
      <c r="E1127" s="26" t="s">
        <v>30</v>
      </c>
      <c r="F1127" s="27">
        <v>0.59788272722286218</v>
      </c>
      <c r="G1127" s="26" t="s">
        <v>31</v>
      </c>
      <c r="H1127" s="27">
        <v>0.49</v>
      </c>
      <c r="I1127" s="26" t="s">
        <v>32</v>
      </c>
      <c r="J1127" s="27">
        <v>1.0900000000000001</v>
      </c>
    </row>
    <row r="1128" spans="1:10" x14ac:dyDescent="0.2">
      <c r="A1128" s="26"/>
      <c r="B1128" s="26"/>
      <c r="C1128" s="26"/>
      <c r="D1128" s="26"/>
      <c r="E1128" s="26" t="s">
        <v>33</v>
      </c>
      <c r="F1128" s="27">
        <v>0.53</v>
      </c>
      <c r="G1128" s="26"/>
      <c r="H1128" s="74" t="s">
        <v>34</v>
      </c>
      <c r="I1128" s="74"/>
      <c r="J1128" s="27">
        <v>2.39</v>
      </c>
    </row>
    <row r="1129" spans="1:10" ht="0.95" customHeight="1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ht="18" customHeight="1" x14ac:dyDescent="0.2">
      <c r="A1130" s="2"/>
      <c r="B1130" s="4" t="s">
        <v>10</v>
      </c>
      <c r="C1130" s="2" t="s">
        <v>11</v>
      </c>
      <c r="D1130" s="2" t="s">
        <v>12</v>
      </c>
      <c r="E1130" s="75" t="s">
        <v>13</v>
      </c>
      <c r="F1130" s="75"/>
      <c r="G1130" s="3" t="s">
        <v>14</v>
      </c>
      <c r="H1130" s="4" t="s">
        <v>15</v>
      </c>
      <c r="I1130" s="4" t="s">
        <v>16</v>
      </c>
      <c r="J1130" s="4" t="s">
        <v>17</v>
      </c>
    </row>
    <row r="1131" spans="1:10" ht="24" customHeight="1" x14ac:dyDescent="0.2">
      <c r="A1131" s="5" t="s">
        <v>18</v>
      </c>
      <c r="B1131" s="7" t="s">
        <v>338</v>
      </c>
      <c r="C1131" s="5" t="s">
        <v>26</v>
      </c>
      <c r="D1131" s="5" t="s">
        <v>339</v>
      </c>
      <c r="E1131" s="76" t="s">
        <v>153</v>
      </c>
      <c r="F1131" s="76"/>
      <c r="G1131" s="6" t="s">
        <v>23</v>
      </c>
      <c r="H1131" s="9">
        <v>1</v>
      </c>
      <c r="I1131" s="8">
        <v>5.91</v>
      </c>
      <c r="J1131" s="8">
        <v>5.91</v>
      </c>
    </row>
    <row r="1132" spans="1:10" ht="24" customHeight="1" x14ac:dyDescent="0.2">
      <c r="A1132" s="11" t="s">
        <v>39</v>
      </c>
      <c r="B1132" s="13" t="s">
        <v>154</v>
      </c>
      <c r="C1132" s="11" t="s">
        <v>26</v>
      </c>
      <c r="D1132" s="11" t="s">
        <v>155</v>
      </c>
      <c r="E1132" s="77" t="s">
        <v>38</v>
      </c>
      <c r="F1132" s="77"/>
      <c r="G1132" s="12" t="s">
        <v>29</v>
      </c>
      <c r="H1132" s="15">
        <v>0.16209999999999999</v>
      </c>
      <c r="I1132" s="14">
        <v>32.56</v>
      </c>
      <c r="J1132" s="14">
        <v>5.27</v>
      </c>
    </row>
    <row r="1133" spans="1:10" ht="24" customHeight="1" x14ac:dyDescent="0.2">
      <c r="A1133" s="11" t="s">
        <v>39</v>
      </c>
      <c r="B1133" s="13" t="s">
        <v>156</v>
      </c>
      <c r="C1133" s="11" t="s">
        <v>26</v>
      </c>
      <c r="D1133" s="11" t="s">
        <v>157</v>
      </c>
      <c r="E1133" s="77" t="s">
        <v>38</v>
      </c>
      <c r="F1133" s="77"/>
      <c r="G1133" s="12" t="s">
        <v>29</v>
      </c>
      <c r="H1133" s="15">
        <v>2.2700000000000001E-2</v>
      </c>
      <c r="I1133" s="14">
        <v>28.26</v>
      </c>
      <c r="J1133" s="14">
        <v>0.64</v>
      </c>
    </row>
    <row r="1134" spans="1:10" ht="25.5" x14ac:dyDescent="0.2">
      <c r="A1134" s="26"/>
      <c r="B1134" s="26"/>
      <c r="C1134" s="26"/>
      <c r="D1134" s="26"/>
      <c r="E1134" s="26" t="s">
        <v>30</v>
      </c>
      <c r="F1134" s="27">
        <v>2.8029181065218585</v>
      </c>
      <c r="G1134" s="26" t="s">
        <v>31</v>
      </c>
      <c r="H1134" s="27">
        <v>2.31</v>
      </c>
      <c r="I1134" s="26" t="s">
        <v>32</v>
      </c>
      <c r="J1134" s="27">
        <v>5.1100000000000003</v>
      </c>
    </row>
    <row r="1135" spans="1:10" x14ac:dyDescent="0.2">
      <c r="A1135" s="26"/>
      <c r="B1135" s="26"/>
      <c r="C1135" s="26"/>
      <c r="D1135" s="26"/>
      <c r="E1135" s="26" t="s">
        <v>33</v>
      </c>
      <c r="F1135" s="27">
        <v>1.7</v>
      </c>
      <c r="G1135" s="26"/>
      <c r="H1135" s="74" t="s">
        <v>34</v>
      </c>
      <c r="I1135" s="74"/>
      <c r="J1135" s="27">
        <v>7.61</v>
      </c>
    </row>
    <row r="1136" spans="1:10" ht="0.95" customHeight="1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ht="18" customHeight="1" x14ac:dyDescent="0.2">
      <c r="A1137" s="2"/>
      <c r="B1137" s="4" t="s">
        <v>10</v>
      </c>
      <c r="C1137" s="2" t="s">
        <v>11</v>
      </c>
      <c r="D1137" s="2" t="s">
        <v>12</v>
      </c>
      <c r="E1137" s="75" t="s">
        <v>13</v>
      </c>
      <c r="F1137" s="75"/>
      <c r="G1137" s="3" t="s">
        <v>14</v>
      </c>
      <c r="H1137" s="4" t="s">
        <v>15</v>
      </c>
      <c r="I1137" s="4" t="s">
        <v>16</v>
      </c>
      <c r="J1137" s="4" t="s">
        <v>17</v>
      </c>
    </row>
    <row r="1138" spans="1:10" ht="36" customHeight="1" x14ac:dyDescent="0.2">
      <c r="A1138" s="5" t="s">
        <v>18</v>
      </c>
      <c r="B1138" s="7" t="s">
        <v>76</v>
      </c>
      <c r="C1138" s="5" t="s">
        <v>26</v>
      </c>
      <c r="D1138" s="5" t="s">
        <v>77</v>
      </c>
      <c r="E1138" s="76" t="s">
        <v>74</v>
      </c>
      <c r="F1138" s="76"/>
      <c r="G1138" s="6" t="s">
        <v>29</v>
      </c>
      <c r="H1138" s="9">
        <v>1</v>
      </c>
      <c r="I1138" s="8">
        <v>83.8</v>
      </c>
      <c r="J1138" s="8">
        <v>83.8</v>
      </c>
    </row>
    <row r="1139" spans="1:10" ht="36" customHeight="1" x14ac:dyDescent="0.2">
      <c r="A1139" s="16" t="s">
        <v>24</v>
      </c>
      <c r="B1139" s="18" t="s">
        <v>549</v>
      </c>
      <c r="C1139" s="16" t="s">
        <v>26</v>
      </c>
      <c r="D1139" s="16" t="s">
        <v>550</v>
      </c>
      <c r="E1139" s="73" t="s">
        <v>46</v>
      </c>
      <c r="F1139" s="73"/>
      <c r="G1139" s="17" t="s">
        <v>23</v>
      </c>
      <c r="H1139" s="20">
        <v>4.0000000000000003E-5</v>
      </c>
      <c r="I1139" s="19">
        <v>2095171.51</v>
      </c>
      <c r="J1139" s="19">
        <v>83.8</v>
      </c>
    </row>
    <row r="1140" spans="1:10" ht="25.5" x14ac:dyDescent="0.2">
      <c r="A1140" s="26"/>
      <c r="B1140" s="26"/>
      <c r="C1140" s="26"/>
      <c r="D1140" s="26"/>
      <c r="E1140" s="26" t="s">
        <v>30</v>
      </c>
      <c r="F1140" s="27">
        <v>0</v>
      </c>
      <c r="G1140" s="26" t="s">
        <v>31</v>
      </c>
      <c r="H1140" s="27">
        <v>0</v>
      </c>
      <c r="I1140" s="26" t="s">
        <v>32</v>
      </c>
      <c r="J1140" s="27">
        <v>0</v>
      </c>
    </row>
    <row r="1141" spans="1:10" x14ac:dyDescent="0.2">
      <c r="A1141" s="26"/>
      <c r="B1141" s="26"/>
      <c r="C1141" s="26"/>
      <c r="D1141" s="26"/>
      <c r="E1141" s="26" t="s">
        <v>33</v>
      </c>
      <c r="F1141" s="27">
        <v>24.11</v>
      </c>
      <c r="G1141" s="26"/>
      <c r="H1141" s="74" t="s">
        <v>34</v>
      </c>
      <c r="I1141" s="74"/>
      <c r="J1141" s="27">
        <v>107.91</v>
      </c>
    </row>
    <row r="1142" spans="1:10" ht="0.95" customHeight="1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ht="18" customHeight="1" x14ac:dyDescent="0.2">
      <c r="A1143" s="2"/>
      <c r="B1143" s="4" t="s">
        <v>10</v>
      </c>
      <c r="C1143" s="2" t="s">
        <v>11</v>
      </c>
      <c r="D1143" s="2" t="s">
        <v>12</v>
      </c>
      <c r="E1143" s="75" t="s">
        <v>13</v>
      </c>
      <c r="F1143" s="75"/>
      <c r="G1143" s="3" t="s">
        <v>14</v>
      </c>
      <c r="H1143" s="4" t="s">
        <v>15</v>
      </c>
      <c r="I1143" s="4" t="s">
        <v>16</v>
      </c>
      <c r="J1143" s="4" t="s">
        <v>17</v>
      </c>
    </row>
    <row r="1144" spans="1:10" ht="36" customHeight="1" x14ac:dyDescent="0.2">
      <c r="A1144" s="5" t="s">
        <v>18</v>
      </c>
      <c r="B1144" s="7" t="s">
        <v>84</v>
      </c>
      <c r="C1144" s="5" t="s">
        <v>26</v>
      </c>
      <c r="D1144" s="5" t="s">
        <v>85</v>
      </c>
      <c r="E1144" s="76" t="s">
        <v>74</v>
      </c>
      <c r="F1144" s="76"/>
      <c r="G1144" s="6" t="s">
        <v>29</v>
      </c>
      <c r="H1144" s="9">
        <v>1</v>
      </c>
      <c r="I1144" s="8">
        <v>11.94</v>
      </c>
      <c r="J1144" s="8">
        <v>11.94</v>
      </c>
    </row>
    <row r="1145" spans="1:10" ht="36" customHeight="1" x14ac:dyDescent="0.2">
      <c r="A1145" s="16" t="s">
        <v>24</v>
      </c>
      <c r="B1145" s="18" t="s">
        <v>549</v>
      </c>
      <c r="C1145" s="16" t="s">
        <v>26</v>
      </c>
      <c r="D1145" s="16" t="s">
        <v>550</v>
      </c>
      <c r="E1145" s="73" t="s">
        <v>46</v>
      </c>
      <c r="F1145" s="73"/>
      <c r="G1145" s="17" t="s">
        <v>23</v>
      </c>
      <c r="H1145" s="20">
        <v>5.6999999999999996E-6</v>
      </c>
      <c r="I1145" s="19">
        <v>2095171.51</v>
      </c>
      <c r="J1145" s="19">
        <v>11.94</v>
      </c>
    </row>
    <row r="1146" spans="1:10" ht="25.5" x14ac:dyDescent="0.2">
      <c r="A1146" s="26"/>
      <c r="B1146" s="26"/>
      <c r="C1146" s="26"/>
      <c r="D1146" s="26"/>
      <c r="E1146" s="26" t="s">
        <v>30</v>
      </c>
      <c r="F1146" s="27">
        <v>0</v>
      </c>
      <c r="G1146" s="26" t="s">
        <v>31</v>
      </c>
      <c r="H1146" s="27">
        <v>0</v>
      </c>
      <c r="I1146" s="26" t="s">
        <v>32</v>
      </c>
      <c r="J1146" s="27">
        <v>0</v>
      </c>
    </row>
    <row r="1147" spans="1:10" x14ac:dyDescent="0.2">
      <c r="A1147" s="26"/>
      <c r="B1147" s="26"/>
      <c r="C1147" s="26"/>
      <c r="D1147" s="26"/>
      <c r="E1147" s="26" t="s">
        <v>33</v>
      </c>
      <c r="F1147" s="27">
        <v>3.43</v>
      </c>
      <c r="G1147" s="26"/>
      <c r="H1147" s="74" t="s">
        <v>34</v>
      </c>
      <c r="I1147" s="74"/>
      <c r="J1147" s="27">
        <v>15.37</v>
      </c>
    </row>
    <row r="1148" spans="1:10" ht="0.95" customHeight="1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ht="18" customHeight="1" x14ac:dyDescent="0.2">
      <c r="A1149" s="2"/>
      <c r="B1149" s="4" t="s">
        <v>10</v>
      </c>
      <c r="C1149" s="2" t="s">
        <v>11</v>
      </c>
      <c r="D1149" s="2" t="s">
        <v>12</v>
      </c>
      <c r="E1149" s="75" t="s">
        <v>13</v>
      </c>
      <c r="F1149" s="75"/>
      <c r="G1149" s="3" t="s">
        <v>14</v>
      </c>
      <c r="H1149" s="4" t="s">
        <v>15</v>
      </c>
      <c r="I1149" s="4" t="s">
        <v>16</v>
      </c>
      <c r="J1149" s="4" t="s">
        <v>17</v>
      </c>
    </row>
    <row r="1150" spans="1:10" ht="36" customHeight="1" x14ac:dyDescent="0.2">
      <c r="A1150" s="5" t="s">
        <v>18</v>
      </c>
      <c r="B1150" s="7" t="s">
        <v>78</v>
      </c>
      <c r="C1150" s="5" t="s">
        <v>26</v>
      </c>
      <c r="D1150" s="5" t="s">
        <v>79</v>
      </c>
      <c r="E1150" s="76" t="s">
        <v>74</v>
      </c>
      <c r="F1150" s="76"/>
      <c r="G1150" s="6" t="s">
        <v>29</v>
      </c>
      <c r="H1150" s="9">
        <v>1</v>
      </c>
      <c r="I1150" s="8">
        <v>15.08</v>
      </c>
      <c r="J1150" s="8">
        <v>15.08</v>
      </c>
    </row>
    <row r="1151" spans="1:10" ht="36" customHeight="1" x14ac:dyDescent="0.2">
      <c r="A1151" s="16" t="s">
        <v>24</v>
      </c>
      <c r="B1151" s="18" t="s">
        <v>549</v>
      </c>
      <c r="C1151" s="16" t="s">
        <v>26</v>
      </c>
      <c r="D1151" s="16" t="s">
        <v>550</v>
      </c>
      <c r="E1151" s="73" t="s">
        <v>46</v>
      </c>
      <c r="F1151" s="73"/>
      <c r="G1151" s="17" t="s">
        <v>23</v>
      </c>
      <c r="H1151" s="20">
        <v>7.1999999999999997E-6</v>
      </c>
      <c r="I1151" s="19">
        <v>2095171.51</v>
      </c>
      <c r="J1151" s="19">
        <v>15.08</v>
      </c>
    </row>
    <row r="1152" spans="1:10" ht="25.5" x14ac:dyDescent="0.2">
      <c r="A1152" s="26"/>
      <c r="B1152" s="26"/>
      <c r="C1152" s="26"/>
      <c r="D1152" s="26"/>
      <c r="E1152" s="26" t="s">
        <v>30</v>
      </c>
      <c r="F1152" s="27">
        <v>0</v>
      </c>
      <c r="G1152" s="26" t="s">
        <v>31</v>
      </c>
      <c r="H1152" s="27">
        <v>0</v>
      </c>
      <c r="I1152" s="26" t="s">
        <v>32</v>
      </c>
      <c r="J1152" s="27">
        <v>0</v>
      </c>
    </row>
    <row r="1153" spans="1:10" x14ac:dyDescent="0.2">
      <c r="A1153" s="26"/>
      <c r="B1153" s="26"/>
      <c r="C1153" s="26"/>
      <c r="D1153" s="26"/>
      <c r="E1153" s="26" t="s">
        <v>33</v>
      </c>
      <c r="F1153" s="27">
        <v>4.34</v>
      </c>
      <c r="G1153" s="26"/>
      <c r="H1153" s="74" t="s">
        <v>34</v>
      </c>
      <c r="I1153" s="74"/>
      <c r="J1153" s="27">
        <v>19.420000000000002</v>
      </c>
    </row>
    <row r="1154" spans="1:10" ht="0.95" customHeight="1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ht="18" customHeight="1" x14ac:dyDescent="0.2">
      <c r="A1155" s="2"/>
      <c r="B1155" s="4" t="s">
        <v>10</v>
      </c>
      <c r="C1155" s="2" t="s">
        <v>11</v>
      </c>
      <c r="D1155" s="2" t="s">
        <v>12</v>
      </c>
      <c r="E1155" s="75" t="s">
        <v>13</v>
      </c>
      <c r="F1155" s="75"/>
      <c r="G1155" s="3" t="s">
        <v>14</v>
      </c>
      <c r="H1155" s="4" t="s">
        <v>15</v>
      </c>
      <c r="I1155" s="4" t="s">
        <v>16</v>
      </c>
      <c r="J1155" s="4" t="s">
        <v>17</v>
      </c>
    </row>
    <row r="1156" spans="1:10" ht="36" customHeight="1" x14ac:dyDescent="0.2">
      <c r="A1156" s="5" t="s">
        <v>18</v>
      </c>
      <c r="B1156" s="7" t="s">
        <v>80</v>
      </c>
      <c r="C1156" s="5" t="s">
        <v>26</v>
      </c>
      <c r="D1156" s="5" t="s">
        <v>81</v>
      </c>
      <c r="E1156" s="76" t="s">
        <v>74</v>
      </c>
      <c r="F1156" s="76"/>
      <c r="G1156" s="6" t="s">
        <v>29</v>
      </c>
      <c r="H1156" s="9">
        <v>1</v>
      </c>
      <c r="I1156" s="8">
        <v>134.71</v>
      </c>
      <c r="J1156" s="8">
        <v>134.71</v>
      </c>
    </row>
    <row r="1157" spans="1:10" ht="36" customHeight="1" x14ac:dyDescent="0.2">
      <c r="A1157" s="16" t="s">
        <v>24</v>
      </c>
      <c r="B1157" s="18" t="s">
        <v>549</v>
      </c>
      <c r="C1157" s="16" t="s">
        <v>26</v>
      </c>
      <c r="D1157" s="16" t="s">
        <v>550</v>
      </c>
      <c r="E1157" s="73" t="s">
        <v>46</v>
      </c>
      <c r="F1157" s="73"/>
      <c r="G1157" s="17" t="s">
        <v>23</v>
      </c>
      <c r="H1157" s="20">
        <v>6.4300000000000004E-5</v>
      </c>
      <c r="I1157" s="19">
        <v>2095171.51</v>
      </c>
      <c r="J1157" s="19">
        <v>134.71</v>
      </c>
    </row>
    <row r="1158" spans="1:10" ht="25.5" x14ac:dyDescent="0.2">
      <c r="A1158" s="26"/>
      <c r="B1158" s="26"/>
      <c r="C1158" s="26"/>
      <c r="D1158" s="26"/>
      <c r="E1158" s="26" t="s">
        <v>30</v>
      </c>
      <c r="F1158" s="27">
        <v>0</v>
      </c>
      <c r="G1158" s="26" t="s">
        <v>31</v>
      </c>
      <c r="H1158" s="27">
        <v>0</v>
      </c>
      <c r="I1158" s="26" t="s">
        <v>32</v>
      </c>
      <c r="J1158" s="27">
        <v>0</v>
      </c>
    </row>
    <row r="1159" spans="1:10" x14ac:dyDescent="0.2">
      <c r="A1159" s="26"/>
      <c r="B1159" s="26"/>
      <c r="C1159" s="26"/>
      <c r="D1159" s="26"/>
      <c r="E1159" s="26" t="s">
        <v>33</v>
      </c>
      <c r="F1159" s="27">
        <v>38.76</v>
      </c>
      <c r="G1159" s="26"/>
      <c r="H1159" s="74" t="s">
        <v>34</v>
      </c>
      <c r="I1159" s="74"/>
      <c r="J1159" s="27">
        <v>173.47</v>
      </c>
    </row>
    <row r="1160" spans="1:10" ht="0.95" customHeight="1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ht="18" customHeight="1" x14ac:dyDescent="0.2">
      <c r="A1161" s="2"/>
      <c r="B1161" s="4" t="s">
        <v>10</v>
      </c>
      <c r="C1161" s="2" t="s">
        <v>11</v>
      </c>
      <c r="D1161" s="2" t="s">
        <v>12</v>
      </c>
      <c r="E1161" s="75" t="s">
        <v>13</v>
      </c>
      <c r="F1161" s="75"/>
      <c r="G1161" s="3" t="s">
        <v>14</v>
      </c>
      <c r="H1161" s="4" t="s">
        <v>15</v>
      </c>
      <c r="I1161" s="4" t="s">
        <v>16</v>
      </c>
      <c r="J1161" s="4" t="s">
        <v>17</v>
      </c>
    </row>
    <row r="1162" spans="1:10" ht="36" customHeight="1" x14ac:dyDescent="0.2">
      <c r="A1162" s="5" t="s">
        <v>18</v>
      </c>
      <c r="B1162" s="7" t="s">
        <v>82</v>
      </c>
      <c r="C1162" s="5" t="s">
        <v>26</v>
      </c>
      <c r="D1162" s="5" t="s">
        <v>83</v>
      </c>
      <c r="E1162" s="76" t="s">
        <v>74</v>
      </c>
      <c r="F1162" s="76"/>
      <c r="G1162" s="6" t="s">
        <v>29</v>
      </c>
      <c r="H1162" s="9">
        <v>1</v>
      </c>
      <c r="I1162" s="8">
        <v>13.26</v>
      </c>
      <c r="J1162" s="8">
        <v>13.26</v>
      </c>
    </row>
    <row r="1163" spans="1:10" ht="24" customHeight="1" x14ac:dyDescent="0.2">
      <c r="A1163" s="16" t="s">
        <v>24</v>
      </c>
      <c r="B1163" s="18" t="s">
        <v>467</v>
      </c>
      <c r="C1163" s="16" t="s">
        <v>26</v>
      </c>
      <c r="D1163" s="16" t="s">
        <v>468</v>
      </c>
      <c r="E1163" s="73" t="s">
        <v>103</v>
      </c>
      <c r="F1163" s="73"/>
      <c r="G1163" s="17" t="s">
        <v>469</v>
      </c>
      <c r="H1163" s="20">
        <v>13</v>
      </c>
      <c r="I1163" s="19">
        <v>1.02</v>
      </c>
      <c r="J1163" s="19">
        <v>13.26</v>
      </c>
    </row>
    <row r="1164" spans="1:10" ht="25.5" x14ac:dyDescent="0.2">
      <c r="A1164" s="26"/>
      <c r="B1164" s="26"/>
      <c r="C1164" s="26"/>
      <c r="D1164" s="26"/>
      <c r="E1164" s="26" t="s">
        <v>30</v>
      </c>
      <c r="F1164" s="27">
        <v>0</v>
      </c>
      <c r="G1164" s="26" t="s">
        <v>31</v>
      </c>
      <c r="H1164" s="27">
        <v>0</v>
      </c>
      <c r="I1164" s="26" t="s">
        <v>32</v>
      </c>
      <c r="J1164" s="27">
        <v>0</v>
      </c>
    </row>
    <row r="1165" spans="1:10" x14ac:dyDescent="0.2">
      <c r="A1165" s="26"/>
      <c r="B1165" s="26"/>
      <c r="C1165" s="26"/>
      <c r="D1165" s="26"/>
      <c r="E1165" s="26" t="s">
        <v>33</v>
      </c>
      <c r="F1165" s="27">
        <v>3.81</v>
      </c>
      <c r="G1165" s="26"/>
      <c r="H1165" s="74" t="s">
        <v>34</v>
      </c>
      <c r="I1165" s="74"/>
      <c r="J1165" s="27">
        <v>17.07</v>
      </c>
    </row>
    <row r="1166" spans="1:10" ht="0.95" customHeight="1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ht="18" customHeight="1" x14ac:dyDescent="0.2">
      <c r="A1167" s="2"/>
      <c r="B1167" s="4" t="s">
        <v>10</v>
      </c>
      <c r="C1167" s="2" t="s">
        <v>11</v>
      </c>
      <c r="D1167" s="2" t="s">
        <v>12</v>
      </c>
      <c r="E1167" s="75" t="s">
        <v>13</v>
      </c>
      <c r="F1167" s="75"/>
      <c r="G1167" s="3" t="s">
        <v>14</v>
      </c>
      <c r="H1167" s="4" t="s">
        <v>15</v>
      </c>
      <c r="I1167" s="4" t="s">
        <v>16</v>
      </c>
      <c r="J1167" s="4" t="s">
        <v>17</v>
      </c>
    </row>
    <row r="1168" spans="1:10" ht="36" customHeight="1" x14ac:dyDescent="0.2">
      <c r="A1168" s="5" t="s">
        <v>18</v>
      </c>
      <c r="B1168" s="7" t="s">
        <v>309</v>
      </c>
      <c r="C1168" s="5" t="s">
        <v>26</v>
      </c>
      <c r="D1168" s="5" t="s">
        <v>310</v>
      </c>
      <c r="E1168" s="76" t="s">
        <v>128</v>
      </c>
      <c r="F1168" s="76"/>
      <c r="G1168" s="6" t="s">
        <v>23</v>
      </c>
      <c r="H1168" s="9">
        <v>1</v>
      </c>
      <c r="I1168" s="8">
        <v>17.66</v>
      </c>
      <c r="J1168" s="8">
        <v>17.66</v>
      </c>
    </row>
    <row r="1169" spans="1:10" ht="24" customHeight="1" x14ac:dyDescent="0.2">
      <c r="A1169" s="11" t="s">
        <v>39</v>
      </c>
      <c r="B1169" s="13" t="s">
        <v>195</v>
      </c>
      <c r="C1169" s="11" t="s">
        <v>26</v>
      </c>
      <c r="D1169" s="11" t="s">
        <v>196</v>
      </c>
      <c r="E1169" s="77" t="s">
        <v>38</v>
      </c>
      <c r="F1169" s="77"/>
      <c r="G1169" s="12" t="s">
        <v>29</v>
      </c>
      <c r="H1169" s="15">
        <v>0.20330000000000001</v>
      </c>
      <c r="I1169" s="14">
        <v>29.31</v>
      </c>
      <c r="J1169" s="14">
        <v>5.95</v>
      </c>
    </row>
    <row r="1170" spans="1:10" ht="24" customHeight="1" x14ac:dyDescent="0.2">
      <c r="A1170" s="11" t="s">
        <v>39</v>
      </c>
      <c r="B1170" s="13" t="s">
        <v>197</v>
      </c>
      <c r="C1170" s="11" t="s">
        <v>26</v>
      </c>
      <c r="D1170" s="11" t="s">
        <v>198</v>
      </c>
      <c r="E1170" s="77" t="s">
        <v>38</v>
      </c>
      <c r="F1170" s="77"/>
      <c r="G1170" s="12" t="s">
        <v>29</v>
      </c>
      <c r="H1170" s="15">
        <v>0.20330000000000001</v>
      </c>
      <c r="I1170" s="14">
        <v>33.74</v>
      </c>
      <c r="J1170" s="14">
        <v>6.85</v>
      </c>
    </row>
    <row r="1171" spans="1:10" ht="24" customHeight="1" x14ac:dyDescent="0.2">
      <c r="A1171" s="16" t="s">
        <v>24</v>
      </c>
      <c r="B1171" s="18" t="s">
        <v>551</v>
      </c>
      <c r="C1171" s="16" t="s">
        <v>26</v>
      </c>
      <c r="D1171" s="16" t="s">
        <v>552</v>
      </c>
      <c r="E1171" s="73" t="s">
        <v>103</v>
      </c>
      <c r="F1171" s="73"/>
      <c r="G1171" s="17" t="s">
        <v>23</v>
      </c>
      <c r="H1171" s="20">
        <v>1</v>
      </c>
      <c r="I1171" s="19">
        <v>4.8600000000000003</v>
      </c>
      <c r="J1171" s="19">
        <v>4.8600000000000003</v>
      </c>
    </row>
    <row r="1172" spans="1:10" ht="25.5" x14ac:dyDescent="0.2">
      <c r="A1172" s="26"/>
      <c r="B1172" s="26"/>
      <c r="C1172" s="26"/>
      <c r="D1172" s="26"/>
      <c r="E1172" s="26" t="s">
        <v>30</v>
      </c>
      <c r="F1172" s="27">
        <v>5.9239756458779</v>
      </c>
      <c r="G1172" s="26" t="s">
        <v>31</v>
      </c>
      <c r="H1172" s="27">
        <v>4.88</v>
      </c>
      <c r="I1172" s="26" t="s">
        <v>32</v>
      </c>
      <c r="J1172" s="27">
        <v>10.8</v>
      </c>
    </row>
    <row r="1173" spans="1:10" x14ac:dyDescent="0.2">
      <c r="A1173" s="26"/>
      <c r="B1173" s="26"/>
      <c r="C1173" s="26"/>
      <c r="D1173" s="26"/>
      <c r="E1173" s="26" t="s">
        <v>33</v>
      </c>
      <c r="F1173" s="27">
        <v>5.08</v>
      </c>
      <c r="G1173" s="26"/>
      <c r="H1173" s="74" t="s">
        <v>34</v>
      </c>
      <c r="I1173" s="74"/>
      <c r="J1173" s="27">
        <v>22.74</v>
      </c>
    </row>
    <row r="1174" spans="1:10" ht="0.95" customHeight="1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ht="18" customHeight="1" x14ac:dyDescent="0.2">
      <c r="A1175" s="2"/>
      <c r="B1175" s="4" t="s">
        <v>10</v>
      </c>
      <c r="C1175" s="2" t="s">
        <v>11</v>
      </c>
      <c r="D1175" s="2" t="s">
        <v>12</v>
      </c>
      <c r="E1175" s="75" t="s">
        <v>13</v>
      </c>
      <c r="F1175" s="75"/>
      <c r="G1175" s="3" t="s">
        <v>14</v>
      </c>
      <c r="H1175" s="4" t="s">
        <v>15</v>
      </c>
      <c r="I1175" s="4" t="s">
        <v>16</v>
      </c>
      <c r="J1175" s="4" t="s">
        <v>17</v>
      </c>
    </row>
    <row r="1176" spans="1:10" ht="36" customHeight="1" x14ac:dyDescent="0.2">
      <c r="A1176" s="5" t="s">
        <v>18</v>
      </c>
      <c r="B1176" s="7" t="s">
        <v>299</v>
      </c>
      <c r="C1176" s="5" t="s">
        <v>26</v>
      </c>
      <c r="D1176" s="5" t="s">
        <v>300</v>
      </c>
      <c r="E1176" s="76" t="s">
        <v>128</v>
      </c>
      <c r="F1176" s="76"/>
      <c r="G1176" s="6" t="s">
        <v>23</v>
      </c>
      <c r="H1176" s="9">
        <v>1</v>
      </c>
      <c r="I1176" s="8">
        <v>29.17</v>
      </c>
      <c r="J1176" s="8">
        <v>29.17</v>
      </c>
    </row>
    <row r="1177" spans="1:10" ht="24" customHeight="1" x14ac:dyDescent="0.2">
      <c r="A1177" s="11" t="s">
        <v>39</v>
      </c>
      <c r="B1177" s="13" t="s">
        <v>195</v>
      </c>
      <c r="C1177" s="11" t="s">
        <v>26</v>
      </c>
      <c r="D1177" s="11" t="s">
        <v>196</v>
      </c>
      <c r="E1177" s="77" t="s">
        <v>38</v>
      </c>
      <c r="F1177" s="77"/>
      <c r="G1177" s="12" t="s">
        <v>29</v>
      </c>
      <c r="H1177" s="15">
        <v>0.2651</v>
      </c>
      <c r="I1177" s="14">
        <v>29.31</v>
      </c>
      <c r="J1177" s="14">
        <v>7.77</v>
      </c>
    </row>
    <row r="1178" spans="1:10" ht="24" customHeight="1" x14ac:dyDescent="0.2">
      <c r="A1178" s="11" t="s">
        <v>39</v>
      </c>
      <c r="B1178" s="13" t="s">
        <v>197</v>
      </c>
      <c r="C1178" s="11" t="s">
        <v>26</v>
      </c>
      <c r="D1178" s="11" t="s">
        <v>198</v>
      </c>
      <c r="E1178" s="77" t="s">
        <v>38</v>
      </c>
      <c r="F1178" s="77"/>
      <c r="G1178" s="12" t="s">
        <v>29</v>
      </c>
      <c r="H1178" s="15">
        <v>0.2651</v>
      </c>
      <c r="I1178" s="14">
        <v>33.74</v>
      </c>
      <c r="J1178" s="14">
        <v>8.94</v>
      </c>
    </row>
    <row r="1179" spans="1:10" ht="24" customHeight="1" x14ac:dyDescent="0.2">
      <c r="A1179" s="16" t="s">
        <v>24</v>
      </c>
      <c r="B1179" s="18" t="s">
        <v>553</v>
      </c>
      <c r="C1179" s="16" t="s">
        <v>26</v>
      </c>
      <c r="D1179" s="16" t="s">
        <v>554</v>
      </c>
      <c r="E1179" s="73" t="s">
        <v>103</v>
      </c>
      <c r="F1179" s="73"/>
      <c r="G1179" s="17" t="s">
        <v>23</v>
      </c>
      <c r="H1179" s="20">
        <v>1</v>
      </c>
      <c r="I1179" s="19">
        <v>12.46</v>
      </c>
      <c r="J1179" s="19">
        <v>12.46</v>
      </c>
    </row>
    <row r="1180" spans="1:10" ht="25.5" x14ac:dyDescent="0.2">
      <c r="A1180" s="26"/>
      <c r="B1180" s="26"/>
      <c r="C1180" s="26"/>
      <c r="D1180" s="26"/>
      <c r="E1180" s="26" t="s">
        <v>30</v>
      </c>
      <c r="F1180" s="27">
        <v>7.7340793154517034</v>
      </c>
      <c r="G1180" s="26" t="s">
        <v>31</v>
      </c>
      <c r="H1180" s="27">
        <v>6.37</v>
      </c>
      <c r="I1180" s="26" t="s">
        <v>32</v>
      </c>
      <c r="J1180" s="27">
        <v>14.1</v>
      </c>
    </row>
    <row r="1181" spans="1:10" x14ac:dyDescent="0.2">
      <c r="A1181" s="26"/>
      <c r="B1181" s="26"/>
      <c r="C1181" s="26"/>
      <c r="D1181" s="26"/>
      <c r="E1181" s="26" t="s">
        <v>33</v>
      </c>
      <c r="F1181" s="27">
        <v>8.39</v>
      </c>
      <c r="G1181" s="26"/>
      <c r="H1181" s="74" t="s">
        <v>34</v>
      </c>
      <c r="I1181" s="74"/>
      <c r="J1181" s="27">
        <v>37.56</v>
      </c>
    </row>
    <row r="1182" spans="1:10" ht="0.95" customHeight="1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ht="18" customHeight="1" x14ac:dyDescent="0.2">
      <c r="A1183" s="2"/>
      <c r="B1183" s="4" t="s">
        <v>10</v>
      </c>
      <c r="C1183" s="2" t="s">
        <v>11</v>
      </c>
      <c r="D1183" s="2" t="s">
        <v>12</v>
      </c>
      <c r="E1183" s="75" t="s">
        <v>13</v>
      </c>
      <c r="F1183" s="75"/>
      <c r="G1183" s="3" t="s">
        <v>14</v>
      </c>
      <c r="H1183" s="4" t="s">
        <v>15</v>
      </c>
      <c r="I1183" s="4" t="s">
        <v>16</v>
      </c>
      <c r="J1183" s="4" t="s">
        <v>17</v>
      </c>
    </row>
    <row r="1184" spans="1:10" ht="24" customHeight="1" x14ac:dyDescent="0.2">
      <c r="A1184" s="5" t="s">
        <v>18</v>
      </c>
      <c r="B1184" s="7" t="s">
        <v>266</v>
      </c>
      <c r="C1184" s="5" t="s">
        <v>26</v>
      </c>
      <c r="D1184" s="5" t="s">
        <v>267</v>
      </c>
      <c r="E1184" s="76" t="s">
        <v>74</v>
      </c>
      <c r="F1184" s="76"/>
      <c r="G1184" s="6" t="s">
        <v>178</v>
      </c>
      <c r="H1184" s="9">
        <v>1</v>
      </c>
      <c r="I1184" s="8">
        <v>37.979999999999997</v>
      </c>
      <c r="J1184" s="8">
        <v>37.979999999999997</v>
      </c>
    </row>
    <row r="1185" spans="1:10" ht="24" customHeight="1" x14ac:dyDescent="0.2">
      <c r="A1185" s="11" t="s">
        <v>39</v>
      </c>
      <c r="B1185" s="13" t="s">
        <v>555</v>
      </c>
      <c r="C1185" s="11" t="s">
        <v>26</v>
      </c>
      <c r="D1185" s="11" t="s">
        <v>556</v>
      </c>
      <c r="E1185" s="77" t="s">
        <v>74</v>
      </c>
      <c r="F1185" s="77"/>
      <c r="G1185" s="12" t="s">
        <v>29</v>
      </c>
      <c r="H1185" s="15">
        <v>1</v>
      </c>
      <c r="I1185" s="14">
        <v>1.74</v>
      </c>
      <c r="J1185" s="14">
        <v>1.74</v>
      </c>
    </row>
    <row r="1186" spans="1:10" ht="24" customHeight="1" x14ac:dyDescent="0.2">
      <c r="A1186" s="11" t="s">
        <v>39</v>
      </c>
      <c r="B1186" s="13" t="s">
        <v>557</v>
      </c>
      <c r="C1186" s="11" t="s">
        <v>26</v>
      </c>
      <c r="D1186" s="11" t="s">
        <v>558</v>
      </c>
      <c r="E1186" s="77" t="s">
        <v>74</v>
      </c>
      <c r="F1186" s="77"/>
      <c r="G1186" s="12" t="s">
        <v>29</v>
      </c>
      <c r="H1186" s="15">
        <v>1</v>
      </c>
      <c r="I1186" s="14">
        <v>0.2</v>
      </c>
      <c r="J1186" s="14">
        <v>0.2</v>
      </c>
    </row>
    <row r="1187" spans="1:10" ht="24" customHeight="1" x14ac:dyDescent="0.2">
      <c r="A1187" s="11" t="s">
        <v>39</v>
      </c>
      <c r="B1187" s="13" t="s">
        <v>559</v>
      </c>
      <c r="C1187" s="11" t="s">
        <v>26</v>
      </c>
      <c r="D1187" s="11" t="s">
        <v>560</v>
      </c>
      <c r="E1187" s="77" t="s">
        <v>38</v>
      </c>
      <c r="F1187" s="77"/>
      <c r="G1187" s="12" t="s">
        <v>29</v>
      </c>
      <c r="H1187" s="15">
        <v>1</v>
      </c>
      <c r="I1187" s="14">
        <v>36.04</v>
      </c>
      <c r="J1187" s="14">
        <v>36.04</v>
      </c>
    </row>
    <row r="1188" spans="1:10" ht="25.5" x14ac:dyDescent="0.2">
      <c r="A1188" s="26"/>
      <c r="B1188" s="26"/>
      <c r="C1188" s="26"/>
      <c r="D1188" s="26"/>
      <c r="E1188" s="26" t="s">
        <v>30</v>
      </c>
      <c r="F1188" s="27">
        <v>17.662223699999998</v>
      </c>
      <c r="G1188" s="26" t="s">
        <v>31</v>
      </c>
      <c r="H1188" s="27">
        <v>14.54</v>
      </c>
      <c r="I1188" s="26" t="s">
        <v>32</v>
      </c>
      <c r="J1188" s="27">
        <v>32.200000000000003</v>
      </c>
    </row>
    <row r="1189" spans="1:10" x14ac:dyDescent="0.2">
      <c r="A1189" s="26"/>
      <c r="B1189" s="26"/>
      <c r="C1189" s="26"/>
      <c r="D1189" s="26"/>
      <c r="E1189" s="26" t="s">
        <v>33</v>
      </c>
      <c r="F1189" s="27">
        <v>10.93</v>
      </c>
      <c r="G1189" s="26"/>
      <c r="H1189" s="74" t="s">
        <v>34</v>
      </c>
      <c r="I1189" s="74"/>
      <c r="J1189" s="27">
        <v>48.91</v>
      </c>
    </row>
    <row r="1190" spans="1:10" ht="0.95" customHeight="1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ht="18" customHeight="1" x14ac:dyDescent="0.2">
      <c r="A1191" s="2"/>
      <c r="B1191" s="4" t="s">
        <v>10</v>
      </c>
      <c r="C1191" s="2" t="s">
        <v>11</v>
      </c>
      <c r="D1191" s="2" t="s">
        <v>12</v>
      </c>
      <c r="E1191" s="75" t="s">
        <v>13</v>
      </c>
      <c r="F1191" s="75"/>
      <c r="G1191" s="3" t="s">
        <v>14</v>
      </c>
      <c r="H1191" s="4" t="s">
        <v>15</v>
      </c>
      <c r="I1191" s="4" t="s">
        <v>16</v>
      </c>
      <c r="J1191" s="4" t="s">
        <v>17</v>
      </c>
    </row>
    <row r="1192" spans="1:10" ht="24" customHeight="1" x14ac:dyDescent="0.2">
      <c r="A1192" s="5" t="s">
        <v>18</v>
      </c>
      <c r="B1192" s="7" t="s">
        <v>264</v>
      </c>
      <c r="C1192" s="5" t="s">
        <v>26</v>
      </c>
      <c r="D1192" s="5" t="s">
        <v>265</v>
      </c>
      <c r="E1192" s="76" t="s">
        <v>74</v>
      </c>
      <c r="F1192" s="76"/>
      <c r="G1192" s="6" t="s">
        <v>75</v>
      </c>
      <c r="H1192" s="9">
        <v>1</v>
      </c>
      <c r="I1192" s="8">
        <v>40.159999999999997</v>
      </c>
      <c r="J1192" s="8">
        <v>40.159999999999997</v>
      </c>
    </row>
    <row r="1193" spans="1:10" ht="24" customHeight="1" x14ac:dyDescent="0.2">
      <c r="A1193" s="11" t="s">
        <v>39</v>
      </c>
      <c r="B1193" s="13" t="s">
        <v>561</v>
      </c>
      <c r="C1193" s="11" t="s">
        <v>26</v>
      </c>
      <c r="D1193" s="11" t="s">
        <v>562</v>
      </c>
      <c r="E1193" s="77" t="s">
        <v>74</v>
      </c>
      <c r="F1193" s="77"/>
      <c r="G1193" s="12" t="s">
        <v>29</v>
      </c>
      <c r="H1193" s="15">
        <v>1</v>
      </c>
      <c r="I1193" s="14">
        <v>2.1800000000000002</v>
      </c>
      <c r="J1193" s="14">
        <v>2.1800000000000002</v>
      </c>
    </row>
    <row r="1194" spans="1:10" ht="24" customHeight="1" x14ac:dyDescent="0.2">
      <c r="A1194" s="11" t="s">
        <v>39</v>
      </c>
      <c r="B1194" s="13" t="s">
        <v>557</v>
      </c>
      <c r="C1194" s="11" t="s">
        <v>26</v>
      </c>
      <c r="D1194" s="11" t="s">
        <v>558</v>
      </c>
      <c r="E1194" s="77" t="s">
        <v>74</v>
      </c>
      <c r="F1194" s="77"/>
      <c r="G1194" s="12" t="s">
        <v>29</v>
      </c>
      <c r="H1194" s="15">
        <v>1</v>
      </c>
      <c r="I1194" s="14">
        <v>0.2</v>
      </c>
      <c r="J1194" s="14">
        <v>0.2</v>
      </c>
    </row>
    <row r="1195" spans="1:10" ht="24" customHeight="1" x14ac:dyDescent="0.2">
      <c r="A1195" s="11" t="s">
        <v>39</v>
      </c>
      <c r="B1195" s="13" t="s">
        <v>555</v>
      </c>
      <c r="C1195" s="11" t="s">
        <v>26</v>
      </c>
      <c r="D1195" s="11" t="s">
        <v>556</v>
      </c>
      <c r="E1195" s="77" t="s">
        <v>74</v>
      </c>
      <c r="F1195" s="77"/>
      <c r="G1195" s="12" t="s">
        <v>29</v>
      </c>
      <c r="H1195" s="15">
        <v>1</v>
      </c>
      <c r="I1195" s="14">
        <v>1.74</v>
      </c>
      <c r="J1195" s="14">
        <v>1.74</v>
      </c>
    </row>
    <row r="1196" spans="1:10" ht="24" customHeight="1" x14ac:dyDescent="0.2">
      <c r="A1196" s="11" t="s">
        <v>39</v>
      </c>
      <c r="B1196" s="13" t="s">
        <v>559</v>
      </c>
      <c r="C1196" s="11" t="s">
        <v>26</v>
      </c>
      <c r="D1196" s="11" t="s">
        <v>560</v>
      </c>
      <c r="E1196" s="77" t="s">
        <v>38</v>
      </c>
      <c r="F1196" s="77"/>
      <c r="G1196" s="12" t="s">
        <v>29</v>
      </c>
      <c r="H1196" s="15">
        <v>1</v>
      </c>
      <c r="I1196" s="14">
        <v>36.04</v>
      </c>
      <c r="J1196" s="14">
        <v>36.04</v>
      </c>
    </row>
    <row r="1197" spans="1:10" ht="25.5" x14ac:dyDescent="0.2">
      <c r="A1197" s="26"/>
      <c r="B1197" s="26"/>
      <c r="C1197" s="26"/>
      <c r="D1197" s="26"/>
      <c r="E1197" s="26" t="s">
        <v>30</v>
      </c>
      <c r="F1197" s="27">
        <v>17.662223699999998</v>
      </c>
      <c r="G1197" s="26" t="s">
        <v>31</v>
      </c>
      <c r="H1197" s="27">
        <v>14.54</v>
      </c>
      <c r="I1197" s="26" t="s">
        <v>32</v>
      </c>
      <c r="J1197" s="27">
        <v>32.200000000000003</v>
      </c>
    </row>
    <row r="1198" spans="1:10" x14ac:dyDescent="0.2">
      <c r="A1198" s="26"/>
      <c r="B1198" s="26"/>
      <c r="C1198" s="26"/>
      <c r="D1198" s="26"/>
      <c r="E1198" s="26" t="s">
        <v>33</v>
      </c>
      <c r="F1198" s="27">
        <v>11.55</v>
      </c>
      <c r="G1198" s="26"/>
      <c r="H1198" s="74" t="s">
        <v>34</v>
      </c>
      <c r="I1198" s="74"/>
      <c r="J1198" s="27">
        <v>51.71</v>
      </c>
    </row>
    <row r="1199" spans="1:10" ht="0.95" customHeight="1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ht="18" customHeight="1" x14ac:dyDescent="0.2">
      <c r="A1200" s="2"/>
      <c r="B1200" s="4" t="s">
        <v>10</v>
      </c>
      <c r="C1200" s="2" t="s">
        <v>11</v>
      </c>
      <c r="D1200" s="2" t="s">
        <v>12</v>
      </c>
      <c r="E1200" s="75" t="s">
        <v>13</v>
      </c>
      <c r="F1200" s="75"/>
      <c r="G1200" s="3" t="s">
        <v>14</v>
      </c>
      <c r="H1200" s="4" t="s">
        <v>15</v>
      </c>
      <c r="I1200" s="4" t="s">
        <v>16</v>
      </c>
      <c r="J1200" s="4" t="s">
        <v>17</v>
      </c>
    </row>
    <row r="1201" spans="1:10" ht="24" customHeight="1" x14ac:dyDescent="0.2">
      <c r="A1201" s="5" t="s">
        <v>18</v>
      </c>
      <c r="B1201" s="7" t="s">
        <v>555</v>
      </c>
      <c r="C1201" s="5" t="s">
        <v>26</v>
      </c>
      <c r="D1201" s="5" t="s">
        <v>556</v>
      </c>
      <c r="E1201" s="76" t="s">
        <v>74</v>
      </c>
      <c r="F1201" s="76"/>
      <c r="G1201" s="6" t="s">
        <v>29</v>
      </c>
      <c r="H1201" s="9">
        <v>1</v>
      </c>
      <c r="I1201" s="8">
        <v>1.74</v>
      </c>
      <c r="J1201" s="8">
        <v>1.74</v>
      </c>
    </row>
    <row r="1202" spans="1:10" ht="24" customHeight="1" x14ac:dyDescent="0.2">
      <c r="A1202" s="16" t="s">
        <v>24</v>
      </c>
      <c r="B1202" s="18" t="s">
        <v>563</v>
      </c>
      <c r="C1202" s="16" t="s">
        <v>26</v>
      </c>
      <c r="D1202" s="16" t="s">
        <v>564</v>
      </c>
      <c r="E1202" s="73" t="s">
        <v>46</v>
      </c>
      <c r="F1202" s="73"/>
      <c r="G1202" s="17" t="s">
        <v>23</v>
      </c>
      <c r="H1202" s="20">
        <v>6.3999999999999997E-5</v>
      </c>
      <c r="I1202" s="19">
        <v>27339.23</v>
      </c>
      <c r="J1202" s="19">
        <v>1.74</v>
      </c>
    </row>
    <row r="1203" spans="1:10" ht="25.5" x14ac:dyDescent="0.2">
      <c r="A1203" s="26"/>
      <c r="B1203" s="26"/>
      <c r="C1203" s="26"/>
      <c r="D1203" s="26"/>
      <c r="E1203" s="26" t="s">
        <v>30</v>
      </c>
      <c r="F1203" s="27">
        <v>0</v>
      </c>
      <c r="G1203" s="26" t="s">
        <v>31</v>
      </c>
      <c r="H1203" s="27">
        <v>0</v>
      </c>
      <c r="I1203" s="26" t="s">
        <v>32</v>
      </c>
      <c r="J1203" s="27">
        <v>0</v>
      </c>
    </row>
    <row r="1204" spans="1:10" x14ac:dyDescent="0.2">
      <c r="A1204" s="26"/>
      <c r="B1204" s="26"/>
      <c r="C1204" s="26"/>
      <c r="D1204" s="26"/>
      <c r="E1204" s="26" t="s">
        <v>33</v>
      </c>
      <c r="F1204" s="27">
        <v>0.5</v>
      </c>
      <c r="G1204" s="26"/>
      <c r="H1204" s="74" t="s">
        <v>34</v>
      </c>
      <c r="I1204" s="74"/>
      <c r="J1204" s="27">
        <v>2.2400000000000002</v>
      </c>
    </row>
    <row r="1205" spans="1:10" ht="0.95" customHeight="1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ht="18" customHeight="1" x14ac:dyDescent="0.2">
      <c r="A1206" s="2"/>
      <c r="B1206" s="4" t="s">
        <v>10</v>
      </c>
      <c r="C1206" s="2" t="s">
        <v>11</v>
      </c>
      <c r="D1206" s="2" t="s">
        <v>12</v>
      </c>
      <c r="E1206" s="75" t="s">
        <v>13</v>
      </c>
      <c r="F1206" s="75"/>
      <c r="G1206" s="3" t="s">
        <v>14</v>
      </c>
      <c r="H1206" s="4" t="s">
        <v>15</v>
      </c>
      <c r="I1206" s="4" t="s">
        <v>16</v>
      </c>
      <c r="J1206" s="4" t="s">
        <v>17</v>
      </c>
    </row>
    <row r="1207" spans="1:10" ht="24" customHeight="1" x14ac:dyDescent="0.2">
      <c r="A1207" s="5" t="s">
        <v>18</v>
      </c>
      <c r="B1207" s="7" t="s">
        <v>557</v>
      </c>
      <c r="C1207" s="5" t="s">
        <v>26</v>
      </c>
      <c r="D1207" s="5" t="s">
        <v>558</v>
      </c>
      <c r="E1207" s="76" t="s">
        <v>74</v>
      </c>
      <c r="F1207" s="76"/>
      <c r="G1207" s="6" t="s">
        <v>29</v>
      </c>
      <c r="H1207" s="9">
        <v>1</v>
      </c>
      <c r="I1207" s="8">
        <v>0.2</v>
      </c>
      <c r="J1207" s="8">
        <v>0.2</v>
      </c>
    </row>
    <row r="1208" spans="1:10" ht="24" customHeight="1" x14ac:dyDescent="0.2">
      <c r="A1208" s="16" t="s">
        <v>24</v>
      </c>
      <c r="B1208" s="18" t="s">
        <v>563</v>
      </c>
      <c r="C1208" s="16" t="s">
        <v>26</v>
      </c>
      <c r="D1208" s="16" t="s">
        <v>564</v>
      </c>
      <c r="E1208" s="73" t="s">
        <v>46</v>
      </c>
      <c r="F1208" s="73"/>
      <c r="G1208" s="17" t="s">
        <v>23</v>
      </c>
      <c r="H1208" s="20">
        <v>7.6000000000000001E-6</v>
      </c>
      <c r="I1208" s="19">
        <v>27339.23</v>
      </c>
      <c r="J1208" s="19">
        <v>0.2</v>
      </c>
    </row>
    <row r="1209" spans="1:10" ht="25.5" x14ac:dyDescent="0.2">
      <c r="A1209" s="26"/>
      <c r="B1209" s="26"/>
      <c r="C1209" s="26"/>
      <c r="D1209" s="26"/>
      <c r="E1209" s="26" t="s">
        <v>30</v>
      </c>
      <c r="F1209" s="27">
        <v>0</v>
      </c>
      <c r="G1209" s="26" t="s">
        <v>31</v>
      </c>
      <c r="H1209" s="27">
        <v>0</v>
      </c>
      <c r="I1209" s="26" t="s">
        <v>32</v>
      </c>
      <c r="J1209" s="27">
        <v>0</v>
      </c>
    </row>
    <row r="1210" spans="1:10" x14ac:dyDescent="0.2">
      <c r="A1210" s="26"/>
      <c r="B1210" s="26"/>
      <c r="C1210" s="26"/>
      <c r="D1210" s="26"/>
      <c r="E1210" s="26" t="s">
        <v>33</v>
      </c>
      <c r="F1210" s="27">
        <v>0.05</v>
      </c>
      <c r="G1210" s="26"/>
      <c r="H1210" s="74" t="s">
        <v>34</v>
      </c>
      <c r="I1210" s="74"/>
      <c r="J1210" s="27">
        <v>0.25</v>
      </c>
    </row>
    <row r="1211" spans="1:10" ht="0.95" customHeight="1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ht="18" customHeight="1" x14ac:dyDescent="0.2">
      <c r="A1212" s="2"/>
      <c r="B1212" s="4" t="s">
        <v>10</v>
      </c>
      <c r="C1212" s="2" t="s">
        <v>11</v>
      </c>
      <c r="D1212" s="2" t="s">
        <v>12</v>
      </c>
      <c r="E1212" s="75" t="s">
        <v>13</v>
      </c>
      <c r="F1212" s="75"/>
      <c r="G1212" s="3" t="s">
        <v>14</v>
      </c>
      <c r="H1212" s="4" t="s">
        <v>15</v>
      </c>
      <c r="I1212" s="4" t="s">
        <v>16</v>
      </c>
      <c r="J1212" s="4" t="s">
        <v>17</v>
      </c>
    </row>
    <row r="1213" spans="1:10" ht="24" customHeight="1" x14ac:dyDescent="0.2">
      <c r="A1213" s="5" t="s">
        <v>18</v>
      </c>
      <c r="B1213" s="7" t="s">
        <v>561</v>
      </c>
      <c r="C1213" s="5" t="s">
        <v>26</v>
      </c>
      <c r="D1213" s="5" t="s">
        <v>562</v>
      </c>
      <c r="E1213" s="76" t="s">
        <v>74</v>
      </c>
      <c r="F1213" s="76"/>
      <c r="G1213" s="6" t="s">
        <v>29</v>
      </c>
      <c r="H1213" s="9">
        <v>1</v>
      </c>
      <c r="I1213" s="8">
        <v>2.1800000000000002</v>
      </c>
      <c r="J1213" s="8">
        <v>2.1800000000000002</v>
      </c>
    </row>
    <row r="1214" spans="1:10" ht="24" customHeight="1" x14ac:dyDescent="0.2">
      <c r="A1214" s="16" t="s">
        <v>24</v>
      </c>
      <c r="B1214" s="18" t="s">
        <v>563</v>
      </c>
      <c r="C1214" s="16" t="s">
        <v>26</v>
      </c>
      <c r="D1214" s="16" t="s">
        <v>564</v>
      </c>
      <c r="E1214" s="73" t="s">
        <v>46</v>
      </c>
      <c r="F1214" s="73"/>
      <c r="G1214" s="17" t="s">
        <v>23</v>
      </c>
      <c r="H1214" s="20">
        <v>8.0000000000000007E-5</v>
      </c>
      <c r="I1214" s="19">
        <v>27339.23</v>
      </c>
      <c r="J1214" s="19">
        <v>2.1800000000000002</v>
      </c>
    </row>
    <row r="1215" spans="1:10" ht="25.5" x14ac:dyDescent="0.2">
      <c r="A1215" s="26"/>
      <c r="B1215" s="26"/>
      <c r="C1215" s="26"/>
      <c r="D1215" s="26"/>
      <c r="E1215" s="26" t="s">
        <v>30</v>
      </c>
      <c r="F1215" s="27">
        <v>0</v>
      </c>
      <c r="G1215" s="26" t="s">
        <v>31</v>
      </c>
      <c r="H1215" s="27">
        <v>0</v>
      </c>
      <c r="I1215" s="26" t="s">
        <v>32</v>
      </c>
      <c r="J1215" s="27">
        <v>0</v>
      </c>
    </row>
    <row r="1216" spans="1:10" x14ac:dyDescent="0.2">
      <c r="A1216" s="26"/>
      <c r="B1216" s="26"/>
      <c r="C1216" s="26"/>
      <c r="D1216" s="26"/>
      <c r="E1216" s="26" t="s">
        <v>33</v>
      </c>
      <c r="F1216" s="27">
        <v>0.62</v>
      </c>
      <c r="G1216" s="26"/>
      <c r="H1216" s="74" t="s">
        <v>34</v>
      </c>
      <c r="I1216" s="74"/>
      <c r="J1216" s="27">
        <v>2.8</v>
      </c>
    </row>
    <row r="1217" spans="1:10" ht="0.95" customHeight="1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ht="18" customHeight="1" x14ac:dyDescent="0.2">
      <c r="A1218" s="2"/>
      <c r="B1218" s="4" t="s">
        <v>10</v>
      </c>
      <c r="C1218" s="2" t="s">
        <v>11</v>
      </c>
      <c r="D1218" s="2" t="s">
        <v>12</v>
      </c>
      <c r="E1218" s="75" t="s">
        <v>13</v>
      </c>
      <c r="F1218" s="75"/>
      <c r="G1218" s="3" t="s">
        <v>14</v>
      </c>
      <c r="H1218" s="4" t="s">
        <v>15</v>
      </c>
      <c r="I1218" s="4" t="s">
        <v>16</v>
      </c>
      <c r="J1218" s="4" t="s">
        <v>17</v>
      </c>
    </row>
    <row r="1219" spans="1:10" ht="24" customHeight="1" x14ac:dyDescent="0.2">
      <c r="A1219" s="5" t="s">
        <v>18</v>
      </c>
      <c r="B1219" s="7" t="s">
        <v>493</v>
      </c>
      <c r="C1219" s="5" t="s">
        <v>26</v>
      </c>
      <c r="D1219" s="5" t="s">
        <v>494</v>
      </c>
      <c r="E1219" s="76" t="s">
        <v>38</v>
      </c>
      <c r="F1219" s="76"/>
      <c r="G1219" s="6" t="s">
        <v>29</v>
      </c>
      <c r="H1219" s="9">
        <v>1</v>
      </c>
      <c r="I1219" s="8">
        <v>32.83</v>
      </c>
      <c r="J1219" s="8">
        <v>32.83</v>
      </c>
    </row>
    <row r="1220" spans="1:10" ht="36" customHeight="1" x14ac:dyDescent="0.2">
      <c r="A1220" s="11" t="s">
        <v>39</v>
      </c>
      <c r="B1220" s="13" t="s">
        <v>509</v>
      </c>
      <c r="C1220" s="11" t="s">
        <v>26</v>
      </c>
      <c r="D1220" s="11" t="s">
        <v>510</v>
      </c>
      <c r="E1220" s="77" t="s">
        <v>38</v>
      </c>
      <c r="F1220" s="77"/>
      <c r="G1220" s="12" t="s">
        <v>29</v>
      </c>
      <c r="H1220" s="15">
        <v>1</v>
      </c>
      <c r="I1220" s="14">
        <v>0.19</v>
      </c>
      <c r="J1220" s="14">
        <v>0.19</v>
      </c>
    </row>
    <row r="1221" spans="1:10" ht="24" customHeight="1" x14ac:dyDescent="0.2">
      <c r="A1221" s="16" t="s">
        <v>24</v>
      </c>
      <c r="B1221" s="18" t="s">
        <v>436</v>
      </c>
      <c r="C1221" s="16" t="s">
        <v>26</v>
      </c>
      <c r="D1221" s="16" t="s">
        <v>437</v>
      </c>
      <c r="E1221" s="73" t="s">
        <v>51</v>
      </c>
      <c r="F1221" s="73"/>
      <c r="G1221" s="17" t="s">
        <v>29</v>
      </c>
      <c r="H1221" s="20">
        <v>1</v>
      </c>
      <c r="I1221" s="19">
        <v>1.1299999999999999</v>
      </c>
      <c r="J1221" s="19">
        <v>1.1299999999999999</v>
      </c>
    </row>
    <row r="1222" spans="1:10" ht="24" customHeight="1" x14ac:dyDescent="0.2">
      <c r="A1222" s="16" t="s">
        <v>24</v>
      </c>
      <c r="B1222" s="18" t="s">
        <v>565</v>
      </c>
      <c r="C1222" s="16" t="s">
        <v>26</v>
      </c>
      <c r="D1222" s="16" t="s">
        <v>566</v>
      </c>
      <c r="E1222" s="73" t="s">
        <v>46</v>
      </c>
      <c r="F1222" s="73"/>
      <c r="G1222" s="17" t="s">
        <v>29</v>
      </c>
      <c r="H1222" s="20">
        <v>1</v>
      </c>
      <c r="I1222" s="19">
        <v>0.76</v>
      </c>
      <c r="J1222" s="19">
        <v>0.76</v>
      </c>
    </row>
    <row r="1223" spans="1:10" ht="24" customHeight="1" x14ac:dyDescent="0.2">
      <c r="A1223" s="16" t="s">
        <v>24</v>
      </c>
      <c r="B1223" s="18" t="s">
        <v>49</v>
      </c>
      <c r="C1223" s="16" t="s">
        <v>26</v>
      </c>
      <c r="D1223" s="16" t="s">
        <v>50</v>
      </c>
      <c r="E1223" s="73" t="s">
        <v>51</v>
      </c>
      <c r="F1223" s="73"/>
      <c r="G1223" s="17" t="s">
        <v>29</v>
      </c>
      <c r="H1223" s="20">
        <v>1</v>
      </c>
      <c r="I1223" s="19">
        <v>0.81</v>
      </c>
      <c r="J1223" s="19">
        <v>0.81</v>
      </c>
    </row>
    <row r="1224" spans="1:10" ht="24" customHeight="1" x14ac:dyDescent="0.2">
      <c r="A1224" s="16" t="s">
        <v>24</v>
      </c>
      <c r="B1224" s="18" t="s">
        <v>567</v>
      </c>
      <c r="C1224" s="16" t="s">
        <v>26</v>
      </c>
      <c r="D1224" s="16" t="s">
        <v>568</v>
      </c>
      <c r="E1224" s="73" t="s">
        <v>46</v>
      </c>
      <c r="F1224" s="73"/>
      <c r="G1224" s="17" t="s">
        <v>29</v>
      </c>
      <c r="H1224" s="20">
        <v>1</v>
      </c>
      <c r="I1224" s="19">
        <v>0.01</v>
      </c>
      <c r="J1224" s="19">
        <v>0.01</v>
      </c>
    </row>
    <row r="1225" spans="1:10" ht="24" customHeight="1" x14ac:dyDescent="0.2">
      <c r="A1225" s="16" t="s">
        <v>24</v>
      </c>
      <c r="B1225" s="18" t="s">
        <v>511</v>
      </c>
      <c r="C1225" s="16" t="s">
        <v>26</v>
      </c>
      <c r="D1225" s="16" t="s">
        <v>512</v>
      </c>
      <c r="E1225" s="73" t="s">
        <v>28</v>
      </c>
      <c r="F1225" s="73"/>
      <c r="G1225" s="17" t="s">
        <v>29</v>
      </c>
      <c r="H1225" s="20">
        <v>1</v>
      </c>
      <c r="I1225" s="19">
        <v>28.8</v>
      </c>
      <c r="J1225" s="19">
        <v>28.8</v>
      </c>
    </row>
    <row r="1226" spans="1:10" ht="24" customHeight="1" x14ac:dyDescent="0.2">
      <c r="A1226" s="16" t="s">
        <v>24</v>
      </c>
      <c r="B1226" s="18" t="s">
        <v>52</v>
      </c>
      <c r="C1226" s="16" t="s">
        <v>26</v>
      </c>
      <c r="D1226" s="16" t="s">
        <v>53</v>
      </c>
      <c r="E1226" s="73" t="s">
        <v>54</v>
      </c>
      <c r="F1226" s="73"/>
      <c r="G1226" s="17" t="s">
        <v>29</v>
      </c>
      <c r="H1226" s="20">
        <v>1</v>
      </c>
      <c r="I1226" s="19">
        <v>0.06</v>
      </c>
      <c r="J1226" s="19">
        <v>0.06</v>
      </c>
    </row>
    <row r="1227" spans="1:10" ht="24" customHeight="1" x14ac:dyDescent="0.2">
      <c r="A1227" s="16" t="s">
        <v>24</v>
      </c>
      <c r="B1227" s="18" t="s">
        <v>442</v>
      </c>
      <c r="C1227" s="16" t="s">
        <v>26</v>
      </c>
      <c r="D1227" s="16" t="s">
        <v>443</v>
      </c>
      <c r="E1227" s="73" t="s">
        <v>444</v>
      </c>
      <c r="F1227" s="73"/>
      <c r="G1227" s="17" t="s">
        <v>29</v>
      </c>
      <c r="H1227" s="20">
        <v>1</v>
      </c>
      <c r="I1227" s="19">
        <v>1.07</v>
      </c>
      <c r="J1227" s="19">
        <v>1.07</v>
      </c>
    </row>
    <row r="1228" spans="1:10" ht="25.5" x14ac:dyDescent="0.2">
      <c r="A1228" s="26"/>
      <c r="B1228" s="26"/>
      <c r="C1228" s="26"/>
      <c r="D1228" s="26"/>
      <c r="E1228" s="26" t="s">
        <v>30</v>
      </c>
      <c r="F1228" s="27">
        <v>15.901486500000001</v>
      </c>
      <c r="G1228" s="26" t="s">
        <v>31</v>
      </c>
      <c r="H1228" s="27">
        <v>13.09</v>
      </c>
      <c r="I1228" s="26" t="s">
        <v>32</v>
      </c>
      <c r="J1228" s="27">
        <v>28.99</v>
      </c>
    </row>
    <row r="1229" spans="1:10" x14ac:dyDescent="0.2">
      <c r="A1229" s="26"/>
      <c r="B1229" s="26"/>
      <c r="C1229" s="26"/>
      <c r="D1229" s="26"/>
      <c r="E1229" s="26" t="s">
        <v>33</v>
      </c>
      <c r="F1229" s="27">
        <v>9.44</v>
      </c>
      <c r="G1229" s="26"/>
      <c r="H1229" s="74" t="s">
        <v>34</v>
      </c>
      <c r="I1229" s="74"/>
      <c r="J1229" s="27">
        <v>42.27</v>
      </c>
    </row>
    <row r="1230" spans="1:10" ht="0.95" customHeight="1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ht="18" customHeight="1" x14ac:dyDescent="0.2">
      <c r="A1231" s="2"/>
      <c r="B1231" s="4" t="s">
        <v>10</v>
      </c>
      <c r="C1231" s="2" t="s">
        <v>11</v>
      </c>
      <c r="D1231" s="2" t="s">
        <v>12</v>
      </c>
      <c r="E1231" s="75" t="s">
        <v>13</v>
      </c>
      <c r="F1231" s="75"/>
      <c r="G1231" s="3" t="s">
        <v>14</v>
      </c>
      <c r="H1231" s="4" t="s">
        <v>15</v>
      </c>
      <c r="I1231" s="4" t="s">
        <v>16</v>
      </c>
      <c r="J1231" s="4" t="s">
        <v>17</v>
      </c>
    </row>
    <row r="1232" spans="1:10" ht="24" customHeight="1" x14ac:dyDescent="0.2">
      <c r="A1232" s="5" t="s">
        <v>18</v>
      </c>
      <c r="B1232" s="7" t="s">
        <v>537</v>
      </c>
      <c r="C1232" s="5" t="s">
        <v>26</v>
      </c>
      <c r="D1232" s="5" t="s">
        <v>538</v>
      </c>
      <c r="E1232" s="76" t="s">
        <v>38</v>
      </c>
      <c r="F1232" s="76"/>
      <c r="G1232" s="6" t="s">
        <v>29</v>
      </c>
      <c r="H1232" s="9">
        <v>1</v>
      </c>
      <c r="I1232" s="8">
        <v>44.48</v>
      </c>
      <c r="J1232" s="8">
        <v>44.48</v>
      </c>
    </row>
    <row r="1233" spans="1:10" ht="24" customHeight="1" x14ac:dyDescent="0.2">
      <c r="A1233" s="11" t="s">
        <v>39</v>
      </c>
      <c r="B1233" s="13" t="s">
        <v>513</v>
      </c>
      <c r="C1233" s="11" t="s">
        <v>26</v>
      </c>
      <c r="D1233" s="11" t="s">
        <v>514</v>
      </c>
      <c r="E1233" s="77" t="s">
        <v>38</v>
      </c>
      <c r="F1233" s="77"/>
      <c r="G1233" s="12" t="s">
        <v>29</v>
      </c>
      <c r="H1233" s="15">
        <v>1</v>
      </c>
      <c r="I1233" s="14">
        <v>0.37</v>
      </c>
      <c r="J1233" s="14">
        <v>0.37</v>
      </c>
    </row>
    <row r="1234" spans="1:10" ht="24" customHeight="1" x14ac:dyDescent="0.2">
      <c r="A1234" s="16" t="s">
        <v>24</v>
      </c>
      <c r="B1234" s="18" t="s">
        <v>436</v>
      </c>
      <c r="C1234" s="16" t="s">
        <v>26</v>
      </c>
      <c r="D1234" s="16" t="s">
        <v>437</v>
      </c>
      <c r="E1234" s="73" t="s">
        <v>51</v>
      </c>
      <c r="F1234" s="73"/>
      <c r="G1234" s="17" t="s">
        <v>29</v>
      </c>
      <c r="H1234" s="20">
        <v>1</v>
      </c>
      <c r="I1234" s="19">
        <v>1.1299999999999999</v>
      </c>
      <c r="J1234" s="19">
        <v>1.1299999999999999</v>
      </c>
    </row>
    <row r="1235" spans="1:10" ht="24" customHeight="1" x14ac:dyDescent="0.2">
      <c r="A1235" s="16" t="s">
        <v>24</v>
      </c>
      <c r="B1235" s="18" t="s">
        <v>565</v>
      </c>
      <c r="C1235" s="16" t="s">
        <v>26</v>
      </c>
      <c r="D1235" s="16" t="s">
        <v>566</v>
      </c>
      <c r="E1235" s="73" t="s">
        <v>46</v>
      </c>
      <c r="F1235" s="73"/>
      <c r="G1235" s="17" t="s">
        <v>29</v>
      </c>
      <c r="H1235" s="20">
        <v>1</v>
      </c>
      <c r="I1235" s="19">
        <v>0.76</v>
      </c>
      <c r="J1235" s="19">
        <v>0.76</v>
      </c>
    </row>
    <row r="1236" spans="1:10" ht="24" customHeight="1" x14ac:dyDescent="0.2">
      <c r="A1236" s="16" t="s">
        <v>24</v>
      </c>
      <c r="B1236" s="18" t="s">
        <v>49</v>
      </c>
      <c r="C1236" s="16" t="s">
        <v>26</v>
      </c>
      <c r="D1236" s="16" t="s">
        <v>50</v>
      </c>
      <c r="E1236" s="73" t="s">
        <v>51</v>
      </c>
      <c r="F1236" s="73"/>
      <c r="G1236" s="17" t="s">
        <v>29</v>
      </c>
      <c r="H1236" s="20">
        <v>1</v>
      </c>
      <c r="I1236" s="19">
        <v>0.81</v>
      </c>
      <c r="J1236" s="19">
        <v>0.81</v>
      </c>
    </row>
    <row r="1237" spans="1:10" ht="24" customHeight="1" x14ac:dyDescent="0.2">
      <c r="A1237" s="16" t="s">
        <v>24</v>
      </c>
      <c r="B1237" s="18" t="s">
        <v>567</v>
      </c>
      <c r="C1237" s="16" t="s">
        <v>26</v>
      </c>
      <c r="D1237" s="16" t="s">
        <v>568</v>
      </c>
      <c r="E1237" s="73" t="s">
        <v>46</v>
      </c>
      <c r="F1237" s="73"/>
      <c r="G1237" s="17" t="s">
        <v>29</v>
      </c>
      <c r="H1237" s="20">
        <v>1</v>
      </c>
      <c r="I1237" s="19">
        <v>0.01</v>
      </c>
      <c r="J1237" s="19">
        <v>0.01</v>
      </c>
    </row>
    <row r="1238" spans="1:10" ht="24" customHeight="1" x14ac:dyDescent="0.2">
      <c r="A1238" s="16" t="s">
        <v>24</v>
      </c>
      <c r="B1238" s="18" t="s">
        <v>515</v>
      </c>
      <c r="C1238" s="16" t="s">
        <v>26</v>
      </c>
      <c r="D1238" s="16" t="s">
        <v>516</v>
      </c>
      <c r="E1238" s="73" t="s">
        <v>28</v>
      </c>
      <c r="F1238" s="73"/>
      <c r="G1238" s="17" t="s">
        <v>29</v>
      </c>
      <c r="H1238" s="20">
        <v>1</v>
      </c>
      <c r="I1238" s="19">
        <v>40.270000000000003</v>
      </c>
      <c r="J1238" s="19">
        <v>40.270000000000003</v>
      </c>
    </row>
    <row r="1239" spans="1:10" ht="24" customHeight="1" x14ac:dyDescent="0.2">
      <c r="A1239" s="16" t="s">
        <v>24</v>
      </c>
      <c r="B1239" s="18" t="s">
        <v>52</v>
      </c>
      <c r="C1239" s="16" t="s">
        <v>26</v>
      </c>
      <c r="D1239" s="16" t="s">
        <v>53</v>
      </c>
      <c r="E1239" s="73" t="s">
        <v>54</v>
      </c>
      <c r="F1239" s="73"/>
      <c r="G1239" s="17" t="s">
        <v>29</v>
      </c>
      <c r="H1239" s="20">
        <v>1</v>
      </c>
      <c r="I1239" s="19">
        <v>0.06</v>
      </c>
      <c r="J1239" s="19">
        <v>0.06</v>
      </c>
    </row>
    <row r="1240" spans="1:10" ht="24" customHeight="1" x14ac:dyDescent="0.2">
      <c r="A1240" s="16" t="s">
        <v>24</v>
      </c>
      <c r="B1240" s="18" t="s">
        <v>442</v>
      </c>
      <c r="C1240" s="16" t="s">
        <v>26</v>
      </c>
      <c r="D1240" s="16" t="s">
        <v>443</v>
      </c>
      <c r="E1240" s="73" t="s">
        <v>444</v>
      </c>
      <c r="F1240" s="73"/>
      <c r="G1240" s="17" t="s">
        <v>29</v>
      </c>
      <c r="H1240" s="20">
        <v>1</v>
      </c>
      <c r="I1240" s="19">
        <v>1.07</v>
      </c>
      <c r="J1240" s="19">
        <v>1.07</v>
      </c>
    </row>
    <row r="1241" spans="1:10" ht="25.5" x14ac:dyDescent="0.2">
      <c r="A1241" s="26"/>
      <c r="B1241" s="26"/>
      <c r="C1241" s="26"/>
      <c r="D1241" s="26"/>
      <c r="E1241" s="26" t="s">
        <v>30</v>
      </c>
      <c r="F1241" s="27">
        <v>22.291700899999999</v>
      </c>
      <c r="G1241" s="26" t="s">
        <v>31</v>
      </c>
      <c r="H1241" s="27">
        <v>18.350000000000001</v>
      </c>
      <c r="I1241" s="26" t="s">
        <v>32</v>
      </c>
      <c r="J1241" s="27">
        <v>40.64</v>
      </c>
    </row>
    <row r="1242" spans="1:10" x14ac:dyDescent="0.2">
      <c r="A1242" s="26"/>
      <c r="B1242" s="26"/>
      <c r="C1242" s="26"/>
      <c r="D1242" s="26"/>
      <c r="E1242" s="26" t="s">
        <v>33</v>
      </c>
      <c r="F1242" s="27">
        <v>12.8</v>
      </c>
      <c r="G1242" s="26"/>
      <c r="H1242" s="74" t="s">
        <v>34</v>
      </c>
      <c r="I1242" s="74"/>
      <c r="J1242" s="27">
        <v>57.28</v>
      </c>
    </row>
    <row r="1243" spans="1:10" ht="0.95" customHeight="1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ht="18" customHeight="1" x14ac:dyDescent="0.2">
      <c r="A1244" s="2"/>
      <c r="B1244" s="4" t="s">
        <v>10</v>
      </c>
      <c r="C1244" s="2" t="s">
        <v>11</v>
      </c>
      <c r="D1244" s="2" t="s">
        <v>12</v>
      </c>
      <c r="E1244" s="75" t="s">
        <v>13</v>
      </c>
      <c r="F1244" s="75"/>
      <c r="G1244" s="3" t="s">
        <v>14</v>
      </c>
      <c r="H1244" s="4" t="s">
        <v>15</v>
      </c>
      <c r="I1244" s="4" t="s">
        <v>16</v>
      </c>
      <c r="J1244" s="4" t="s">
        <v>17</v>
      </c>
    </row>
    <row r="1245" spans="1:10" ht="24" customHeight="1" x14ac:dyDescent="0.2">
      <c r="A1245" s="5" t="s">
        <v>18</v>
      </c>
      <c r="B1245" s="7" t="s">
        <v>86</v>
      </c>
      <c r="C1245" s="5" t="s">
        <v>26</v>
      </c>
      <c r="D1245" s="5" t="s">
        <v>87</v>
      </c>
      <c r="E1245" s="76" t="s">
        <v>38</v>
      </c>
      <c r="F1245" s="76"/>
      <c r="G1245" s="6" t="s">
        <v>29</v>
      </c>
      <c r="H1245" s="9">
        <v>1</v>
      </c>
      <c r="I1245" s="8">
        <v>38.58</v>
      </c>
      <c r="J1245" s="8">
        <v>38.58</v>
      </c>
    </row>
    <row r="1246" spans="1:10" ht="24" customHeight="1" x14ac:dyDescent="0.2">
      <c r="A1246" s="11" t="s">
        <v>39</v>
      </c>
      <c r="B1246" s="13" t="s">
        <v>517</v>
      </c>
      <c r="C1246" s="11" t="s">
        <v>26</v>
      </c>
      <c r="D1246" s="11" t="s">
        <v>518</v>
      </c>
      <c r="E1246" s="77" t="s">
        <v>38</v>
      </c>
      <c r="F1246" s="77"/>
      <c r="G1246" s="12" t="s">
        <v>29</v>
      </c>
      <c r="H1246" s="15">
        <v>1</v>
      </c>
      <c r="I1246" s="14">
        <v>0.45</v>
      </c>
      <c r="J1246" s="14">
        <v>0.45</v>
      </c>
    </row>
    <row r="1247" spans="1:10" ht="24" customHeight="1" x14ac:dyDescent="0.2">
      <c r="A1247" s="16" t="s">
        <v>24</v>
      </c>
      <c r="B1247" s="18" t="s">
        <v>436</v>
      </c>
      <c r="C1247" s="16" t="s">
        <v>26</v>
      </c>
      <c r="D1247" s="16" t="s">
        <v>437</v>
      </c>
      <c r="E1247" s="73" t="s">
        <v>51</v>
      </c>
      <c r="F1247" s="73"/>
      <c r="G1247" s="17" t="s">
        <v>29</v>
      </c>
      <c r="H1247" s="20">
        <v>1</v>
      </c>
      <c r="I1247" s="19">
        <v>1.1299999999999999</v>
      </c>
      <c r="J1247" s="19">
        <v>1.1299999999999999</v>
      </c>
    </row>
    <row r="1248" spans="1:10" ht="24" customHeight="1" x14ac:dyDescent="0.2">
      <c r="A1248" s="16" t="s">
        <v>24</v>
      </c>
      <c r="B1248" s="18" t="s">
        <v>565</v>
      </c>
      <c r="C1248" s="16" t="s">
        <v>26</v>
      </c>
      <c r="D1248" s="16" t="s">
        <v>566</v>
      </c>
      <c r="E1248" s="73" t="s">
        <v>46</v>
      </c>
      <c r="F1248" s="73"/>
      <c r="G1248" s="17" t="s">
        <v>29</v>
      </c>
      <c r="H1248" s="20">
        <v>1</v>
      </c>
      <c r="I1248" s="19">
        <v>0.76</v>
      </c>
      <c r="J1248" s="19">
        <v>0.76</v>
      </c>
    </row>
    <row r="1249" spans="1:10" ht="24" customHeight="1" x14ac:dyDescent="0.2">
      <c r="A1249" s="16" t="s">
        <v>24</v>
      </c>
      <c r="B1249" s="18" t="s">
        <v>567</v>
      </c>
      <c r="C1249" s="16" t="s">
        <v>26</v>
      </c>
      <c r="D1249" s="16" t="s">
        <v>568</v>
      </c>
      <c r="E1249" s="73" t="s">
        <v>46</v>
      </c>
      <c r="F1249" s="73"/>
      <c r="G1249" s="17" t="s">
        <v>29</v>
      </c>
      <c r="H1249" s="20">
        <v>1</v>
      </c>
      <c r="I1249" s="19">
        <v>0.01</v>
      </c>
      <c r="J1249" s="19">
        <v>0.01</v>
      </c>
    </row>
    <row r="1250" spans="1:10" ht="24" customHeight="1" x14ac:dyDescent="0.2">
      <c r="A1250" s="16" t="s">
        <v>24</v>
      </c>
      <c r="B1250" s="18" t="s">
        <v>49</v>
      </c>
      <c r="C1250" s="16" t="s">
        <v>26</v>
      </c>
      <c r="D1250" s="16" t="s">
        <v>50</v>
      </c>
      <c r="E1250" s="73" t="s">
        <v>51</v>
      </c>
      <c r="F1250" s="73"/>
      <c r="G1250" s="17" t="s">
        <v>29</v>
      </c>
      <c r="H1250" s="20">
        <v>1</v>
      </c>
      <c r="I1250" s="19">
        <v>0.81</v>
      </c>
      <c r="J1250" s="19">
        <v>0.81</v>
      </c>
    </row>
    <row r="1251" spans="1:10" ht="24" customHeight="1" x14ac:dyDescent="0.2">
      <c r="A1251" s="16" t="s">
        <v>24</v>
      </c>
      <c r="B1251" s="18" t="s">
        <v>519</v>
      </c>
      <c r="C1251" s="16" t="s">
        <v>26</v>
      </c>
      <c r="D1251" s="16" t="s">
        <v>520</v>
      </c>
      <c r="E1251" s="73" t="s">
        <v>28</v>
      </c>
      <c r="F1251" s="73"/>
      <c r="G1251" s="17" t="s">
        <v>29</v>
      </c>
      <c r="H1251" s="20">
        <v>1</v>
      </c>
      <c r="I1251" s="19">
        <v>34.29</v>
      </c>
      <c r="J1251" s="19">
        <v>34.29</v>
      </c>
    </row>
    <row r="1252" spans="1:10" ht="24" customHeight="1" x14ac:dyDescent="0.2">
      <c r="A1252" s="16" t="s">
        <v>24</v>
      </c>
      <c r="B1252" s="18" t="s">
        <v>52</v>
      </c>
      <c r="C1252" s="16" t="s">
        <v>26</v>
      </c>
      <c r="D1252" s="16" t="s">
        <v>53</v>
      </c>
      <c r="E1252" s="73" t="s">
        <v>54</v>
      </c>
      <c r="F1252" s="73"/>
      <c r="G1252" s="17" t="s">
        <v>29</v>
      </c>
      <c r="H1252" s="20">
        <v>1</v>
      </c>
      <c r="I1252" s="19">
        <v>0.06</v>
      </c>
      <c r="J1252" s="19">
        <v>0.06</v>
      </c>
    </row>
    <row r="1253" spans="1:10" ht="24" customHeight="1" x14ac:dyDescent="0.2">
      <c r="A1253" s="16" t="s">
        <v>24</v>
      </c>
      <c r="B1253" s="18" t="s">
        <v>442</v>
      </c>
      <c r="C1253" s="16" t="s">
        <v>26</v>
      </c>
      <c r="D1253" s="16" t="s">
        <v>443</v>
      </c>
      <c r="E1253" s="73" t="s">
        <v>444</v>
      </c>
      <c r="F1253" s="73"/>
      <c r="G1253" s="17" t="s">
        <v>29</v>
      </c>
      <c r="H1253" s="20">
        <v>1</v>
      </c>
      <c r="I1253" s="19">
        <v>1.07</v>
      </c>
      <c r="J1253" s="19">
        <v>1.07</v>
      </c>
    </row>
    <row r="1254" spans="1:10" ht="25.5" x14ac:dyDescent="0.2">
      <c r="A1254" s="26"/>
      <c r="B1254" s="26"/>
      <c r="C1254" s="26"/>
      <c r="D1254" s="26"/>
      <c r="E1254" s="26" t="s">
        <v>30</v>
      </c>
      <c r="F1254" s="27">
        <v>19.055454999999998</v>
      </c>
      <c r="G1254" s="26" t="s">
        <v>31</v>
      </c>
      <c r="H1254" s="27">
        <v>15.68</v>
      </c>
      <c r="I1254" s="26" t="s">
        <v>32</v>
      </c>
      <c r="J1254" s="27">
        <v>34.74</v>
      </c>
    </row>
    <row r="1255" spans="1:10" x14ac:dyDescent="0.2">
      <c r="A1255" s="26"/>
      <c r="B1255" s="26"/>
      <c r="C1255" s="26"/>
      <c r="D1255" s="26"/>
      <c r="E1255" s="26" t="s">
        <v>33</v>
      </c>
      <c r="F1255" s="27">
        <v>11.1</v>
      </c>
      <c r="G1255" s="26"/>
      <c r="H1255" s="74" t="s">
        <v>34</v>
      </c>
      <c r="I1255" s="74"/>
      <c r="J1255" s="27">
        <v>49.68</v>
      </c>
    </row>
    <row r="1256" spans="1:10" ht="0.95" customHeight="1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ht="18" customHeight="1" x14ac:dyDescent="0.2">
      <c r="A1257" s="2"/>
      <c r="B1257" s="4" t="s">
        <v>10</v>
      </c>
      <c r="C1257" s="2" t="s">
        <v>11</v>
      </c>
      <c r="D1257" s="2" t="s">
        <v>12</v>
      </c>
      <c r="E1257" s="75" t="s">
        <v>13</v>
      </c>
      <c r="F1257" s="75"/>
      <c r="G1257" s="3" t="s">
        <v>14</v>
      </c>
      <c r="H1257" s="4" t="s">
        <v>15</v>
      </c>
      <c r="I1257" s="4" t="s">
        <v>16</v>
      </c>
      <c r="J1257" s="4" t="s">
        <v>17</v>
      </c>
    </row>
    <row r="1258" spans="1:10" ht="24" customHeight="1" x14ac:dyDescent="0.2">
      <c r="A1258" s="5" t="s">
        <v>18</v>
      </c>
      <c r="B1258" s="7" t="s">
        <v>559</v>
      </c>
      <c r="C1258" s="5" t="s">
        <v>26</v>
      </c>
      <c r="D1258" s="5" t="s">
        <v>560</v>
      </c>
      <c r="E1258" s="76" t="s">
        <v>38</v>
      </c>
      <c r="F1258" s="76"/>
      <c r="G1258" s="6" t="s">
        <v>29</v>
      </c>
      <c r="H1258" s="9">
        <v>1</v>
      </c>
      <c r="I1258" s="8">
        <v>36.04</v>
      </c>
      <c r="J1258" s="8">
        <v>36.04</v>
      </c>
    </row>
    <row r="1259" spans="1:10" ht="24" customHeight="1" x14ac:dyDescent="0.2">
      <c r="A1259" s="11" t="s">
        <v>39</v>
      </c>
      <c r="B1259" s="13" t="s">
        <v>521</v>
      </c>
      <c r="C1259" s="11" t="s">
        <v>26</v>
      </c>
      <c r="D1259" s="11" t="s">
        <v>522</v>
      </c>
      <c r="E1259" s="77" t="s">
        <v>38</v>
      </c>
      <c r="F1259" s="77"/>
      <c r="G1259" s="12" t="s">
        <v>29</v>
      </c>
      <c r="H1259" s="15">
        <v>1</v>
      </c>
      <c r="I1259" s="14">
        <v>0.21</v>
      </c>
      <c r="J1259" s="14">
        <v>0.21</v>
      </c>
    </row>
    <row r="1260" spans="1:10" ht="24" customHeight="1" x14ac:dyDescent="0.2">
      <c r="A1260" s="16" t="s">
        <v>24</v>
      </c>
      <c r="B1260" s="18" t="s">
        <v>436</v>
      </c>
      <c r="C1260" s="16" t="s">
        <v>26</v>
      </c>
      <c r="D1260" s="16" t="s">
        <v>437</v>
      </c>
      <c r="E1260" s="73" t="s">
        <v>51</v>
      </c>
      <c r="F1260" s="73"/>
      <c r="G1260" s="17" t="s">
        <v>29</v>
      </c>
      <c r="H1260" s="20">
        <v>1</v>
      </c>
      <c r="I1260" s="19">
        <v>1.1299999999999999</v>
      </c>
      <c r="J1260" s="19">
        <v>1.1299999999999999</v>
      </c>
    </row>
    <row r="1261" spans="1:10" ht="24" customHeight="1" x14ac:dyDescent="0.2">
      <c r="A1261" s="16" t="s">
        <v>24</v>
      </c>
      <c r="B1261" s="18" t="s">
        <v>565</v>
      </c>
      <c r="C1261" s="16" t="s">
        <v>26</v>
      </c>
      <c r="D1261" s="16" t="s">
        <v>566</v>
      </c>
      <c r="E1261" s="73" t="s">
        <v>46</v>
      </c>
      <c r="F1261" s="73"/>
      <c r="G1261" s="17" t="s">
        <v>29</v>
      </c>
      <c r="H1261" s="20">
        <v>1</v>
      </c>
      <c r="I1261" s="19">
        <v>0.76</v>
      </c>
      <c r="J1261" s="19">
        <v>0.76</v>
      </c>
    </row>
    <row r="1262" spans="1:10" ht="24" customHeight="1" x14ac:dyDescent="0.2">
      <c r="A1262" s="16" t="s">
        <v>24</v>
      </c>
      <c r="B1262" s="18" t="s">
        <v>567</v>
      </c>
      <c r="C1262" s="16" t="s">
        <v>26</v>
      </c>
      <c r="D1262" s="16" t="s">
        <v>568</v>
      </c>
      <c r="E1262" s="73" t="s">
        <v>46</v>
      </c>
      <c r="F1262" s="73"/>
      <c r="G1262" s="17" t="s">
        <v>29</v>
      </c>
      <c r="H1262" s="20">
        <v>1</v>
      </c>
      <c r="I1262" s="19">
        <v>0.01</v>
      </c>
      <c r="J1262" s="19">
        <v>0.01</v>
      </c>
    </row>
    <row r="1263" spans="1:10" ht="24" customHeight="1" x14ac:dyDescent="0.2">
      <c r="A1263" s="16" t="s">
        <v>24</v>
      </c>
      <c r="B1263" s="18" t="s">
        <v>49</v>
      </c>
      <c r="C1263" s="16" t="s">
        <v>26</v>
      </c>
      <c r="D1263" s="16" t="s">
        <v>50</v>
      </c>
      <c r="E1263" s="73" t="s">
        <v>51</v>
      </c>
      <c r="F1263" s="73"/>
      <c r="G1263" s="17" t="s">
        <v>29</v>
      </c>
      <c r="H1263" s="20">
        <v>1</v>
      </c>
      <c r="I1263" s="19">
        <v>0.81</v>
      </c>
      <c r="J1263" s="19">
        <v>0.81</v>
      </c>
    </row>
    <row r="1264" spans="1:10" ht="24" customHeight="1" x14ac:dyDescent="0.2">
      <c r="A1264" s="16" t="s">
        <v>24</v>
      </c>
      <c r="B1264" s="18" t="s">
        <v>523</v>
      </c>
      <c r="C1264" s="16" t="s">
        <v>26</v>
      </c>
      <c r="D1264" s="16" t="s">
        <v>524</v>
      </c>
      <c r="E1264" s="73" t="s">
        <v>28</v>
      </c>
      <c r="F1264" s="73"/>
      <c r="G1264" s="17" t="s">
        <v>29</v>
      </c>
      <c r="H1264" s="20">
        <v>1</v>
      </c>
      <c r="I1264" s="19">
        <v>31.99</v>
      </c>
      <c r="J1264" s="19">
        <v>31.99</v>
      </c>
    </row>
    <row r="1265" spans="1:10" ht="24" customHeight="1" x14ac:dyDescent="0.2">
      <c r="A1265" s="16" t="s">
        <v>24</v>
      </c>
      <c r="B1265" s="18" t="s">
        <v>52</v>
      </c>
      <c r="C1265" s="16" t="s">
        <v>26</v>
      </c>
      <c r="D1265" s="16" t="s">
        <v>53</v>
      </c>
      <c r="E1265" s="73" t="s">
        <v>54</v>
      </c>
      <c r="F1265" s="73"/>
      <c r="G1265" s="17" t="s">
        <v>29</v>
      </c>
      <c r="H1265" s="20">
        <v>1</v>
      </c>
      <c r="I1265" s="19">
        <v>0.06</v>
      </c>
      <c r="J1265" s="19">
        <v>0.06</v>
      </c>
    </row>
    <row r="1266" spans="1:10" ht="24" customHeight="1" x14ac:dyDescent="0.2">
      <c r="A1266" s="16" t="s">
        <v>24</v>
      </c>
      <c r="B1266" s="18" t="s">
        <v>442</v>
      </c>
      <c r="C1266" s="16" t="s">
        <v>26</v>
      </c>
      <c r="D1266" s="16" t="s">
        <v>443</v>
      </c>
      <c r="E1266" s="73" t="s">
        <v>444</v>
      </c>
      <c r="F1266" s="73"/>
      <c r="G1266" s="17" t="s">
        <v>29</v>
      </c>
      <c r="H1266" s="20">
        <v>1</v>
      </c>
      <c r="I1266" s="19">
        <v>1.07</v>
      </c>
      <c r="J1266" s="19">
        <v>1.07</v>
      </c>
    </row>
    <row r="1267" spans="1:10" ht="25.5" x14ac:dyDescent="0.2">
      <c r="A1267" s="26"/>
      <c r="B1267" s="26"/>
      <c r="C1267" s="26"/>
      <c r="D1267" s="26"/>
      <c r="E1267" s="26" t="s">
        <v>30</v>
      </c>
      <c r="F1267" s="27">
        <v>17.662223699999998</v>
      </c>
      <c r="G1267" s="26" t="s">
        <v>31</v>
      </c>
      <c r="H1267" s="27">
        <v>14.54</v>
      </c>
      <c r="I1267" s="26" t="s">
        <v>32</v>
      </c>
      <c r="J1267" s="27">
        <v>32.200000000000003</v>
      </c>
    </row>
    <row r="1268" spans="1:10" x14ac:dyDescent="0.2">
      <c r="A1268" s="26"/>
      <c r="B1268" s="26"/>
      <c r="C1268" s="26"/>
      <c r="D1268" s="26"/>
      <c r="E1268" s="26" t="s">
        <v>33</v>
      </c>
      <c r="F1268" s="27">
        <v>10.37</v>
      </c>
      <c r="G1268" s="26"/>
      <c r="H1268" s="74" t="s">
        <v>34</v>
      </c>
      <c r="I1268" s="74"/>
      <c r="J1268" s="27">
        <v>46.41</v>
      </c>
    </row>
    <row r="1269" spans="1:10" ht="0.95" customHeight="1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ht="18" customHeight="1" x14ac:dyDescent="0.2">
      <c r="A1270" s="2"/>
      <c r="B1270" s="4" t="s">
        <v>10</v>
      </c>
      <c r="C1270" s="2" t="s">
        <v>11</v>
      </c>
      <c r="D1270" s="2" t="s">
        <v>12</v>
      </c>
      <c r="E1270" s="75" t="s">
        <v>13</v>
      </c>
      <c r="F1270" s="75"/>
      <c r="G1270" s="3" t="s">
        <v>14</v>
      </c>
      <c r="H1270" s="4" t="s">
        <v>15</v>
      </c>
      <c r="I1270" s="4" t="s">
        <v>16</v>
      </c>
      <c r="J1270" s="4" t="s">
        <v>17</v>
      </c>
    </row>
    <row r="1271" spans="1:10" ht="24" customHeight="1" x14ac:dyDescent="0.2">
      <c r="A1271" s="5" t="s">
        <v>18</v>
      </c>
      <c r="B1271" s="7" t="s">
        <v>482</v>
      </c>
      <c r="C1271" s="5" t="s">
        <v>26</v>
      </c>
      <c r="D1271" s="5" t="s">
        <v>483</v>
      </c>
      <c r="E1271" s="76" t="s">
        <v>38</v>
      </c>
      <c r="F1271" s="76"/>
      <c r="G1271" s="6" t="s">
        <v>29</v>
      </c>
      <c r="H1271" s="9">
        <v>1</v>
      </c>
      <c r="I1271" s="8">
        <v>37.96</v>
      </c>
      <c r="J1271" s="8">
        <v>37.96</v>
      </c>
    </row>
    <row r="1272" spans="1:10" ht="24" customHeight="1" x14ac:dyDescent="0.2">
      <c r="A1272" s="11" t="s">
        <v>39</v>
      </c>
      <c r="B1272" s="13" t="s">
        <v>525</v>
      </c>
      <c r="C1272" s="11" t="s">
        <v>26</v>
      </c>
      <c r="D1272" s="11" t="s">
        <v>526</v>
      </c>
      <c r="E1272" s="77" t="s">
        <v>38</v>
      </c>
      <c r="F1272" s="77"/>
      <c r="G1272" s="12" t="s">
        <v>29</v>
      </c>
      <c r="H1272" s="15">
        <v>1</v>
      </c>
      <c r="I1272" s="14">
        <v>0.31</v>
      </c>
      <c r="J1272" s="14">
        <v>0.31</v>
      </c>
    </row>
    <row r="1273" spans="1:10" ht="24" customHeight="1" x14ac:dyDescent="0.2">
      <c r="A1273" s="16" t="s">
        <v>24</v>
      </c>
      <c r="B1273" s="18" t="s">
        <v>436</v>
      </c>
      <c r="C1273" s="16" t="s">
        <v>26</v>
      </c>
      <c r="D1273" s="16" t="s">
        <v>437</v>
      </c>
      <c r="E1273" s="73" t="s">
        <v>51</v>
      </c>
      <c r="F1273" s="73"/>
      <c r="G1273" s="17" t="s">
        <v>29</v>
      </c>
      <c r="H1273" s="20">
        <v>1</v>
      </c>
      <c r="I1273" s="19">
        <v>1.1299999999999999</v>
      </c>
      <c r="J1273" s="19">
        <v>1.1299999999999999</v>
      </c>
    </row>
    <row r="1274" spans="1:10" ht="24" customHeight="1" x14ac:dyDescent="0.2">
      <c r="A1274" s="16" t="s">
        <v>24</v>
      </c>
      <c r="B1274" s="18" t="s">
        <v>565</v>
      </c>
      <c r="C1274" s="16" t="s">
        <v>26</v>
      </c>
      <c r="D1274" s="16" t="s">
        <v>566</v>
      </c>
      <c r="E1274" s="73" t="s">
        <v>46</v>
      </c>
      <c r="F1274" s="73"/>
      <c r="G1274" s="17" t="s">
        <v>29</v>
      </c>
      <c r="H1274" s="20">
        <v>1</v>
      </c>
      <c r="I1274" s="19">
        <v>0.76</v>
      </c>
      <c r="J1274" s="19">
        <v>0.76</v>
      </c>
    </row>
    <row r="1275" spans="1:10" ht="24" customHeight="1" x14ac:dyDescent="0.2">
      <c r="A1275" s="16" t="s">
        <v>24</v>
      </c>
      <c r="B1275" s="18" t="s">
        <v>49</v>
      </c>
      <c r="C1275" s="16" t="s">
        <v>26</v>
      </c>
      <c r="D1275" s="16" t="s">
        <v>50</v>
      </c>
      <c r="E1275" s="73" t="s">
        <v>51</v>
      </c>
      <c r="F1275" s="73"/>
      <c r="G1275" s="17" t="s">
        <v>29</v>
      </c>
      <c r="H1275" s="20">
        <v>1</v>
      </c>
      <c r="I1275" s="19">
        <v>0.81</v>
      </c>
      <c r="J1275" s="19">
        <v>0.81</v>
      </c>
    </row>
    <row r="1276" spans="1:10" ht="24" customHeight="1" x14ac:dyDescent="0.2">
      <c r="A1276" s="16" t="s">
        <v>24</v>
      </c>
      <c r="B1276" s="18" t="s">
        <v>567</v>
      </c>
      <c r="C1276" s="16" t="s">
        <v>26</v>
      </c>
      <c r="D1276" s="16" t="s">
        <v>568</v>
      </c>
      <c r="E1276" s="73" t="s">
        <v>46</v>
      </c>
      <c r="F1276" s="73"/>
      <c r="G1276" s="17" t="s">
        <v>29</v>
      </c>
      <c r="H1276" s="20">
        <v>1</v>
      </c>
      <c r="I1276" s="19">
        <v>0.01</v>
      </c>
      <c r="J1276" s="19">
        <v>0.01</v>
      </c>
    </row>
    <row r="1277" spans="1:10" ht="24" customHeight="1" x14ac:dyDescent="0.2">
      <c r="A1277" s="16" t="s">
        <v>24</v>
      </c>
      <c r="B1277" s="18" t="s">
        <v>527</v>
      </c>
      <c r="C1277" s="16" t="s">
        <v>26</v>
      </c>
      <c r="D1277" s="16" t="s">
        <v>528</v>
      </c>
      <c r="E1277" s="73" t="s">
        <v>28</v>
      </c>
      <c r="F1277" s="73"/>
      <c r="G1277" s="17" t="s">
        <v>29</v>
      </c>
      <c r="H1277" s="20">
        <v>1</v>
      </c>
      <c r="I1277" s="19">
        <v>33.81</v>
      </c>
      <c r="J1277" s="19">
        <v>33.81</v>
      </c>
    </row>
    <row r="1278" spans="1:10" ht="24" customHeight="1" x14ac:dyDescent="0.2">
      <c r="A1278" s="16" t="s">
        <v>24</v>
      </c>
      <c r="B1278" s="18" t="s">
        <v>52</v>
      </c>
      <c r="C1278" s="16" t="s">
        <v>26</v>
      </c>
      <c r="D1278" s="16" t="s">
        <v>53</v>
      </c>
      <c r="E1278" s="73" t="s">
        <v>54</v>
      </c>
      <c r="F1278" s="73"/>
      <c r="G1278" s="17" t="s">
        <v>29</v>
      </c>
      <c r="H1278" s="20">
        <v>1</v>
      </c>
      <c r="I1278" s="19">
        <v>0.06</v>
      </c>
      <c r="J1278" s="19">
        <v>0.06</v>
      </c>
    </row>
    <row r="1279" spans="1:10" ht="24" customHeight="1" x14ac:dyDescent="0.2">
      <c r="A1279" s="16" t="s">
        <v>24</v>
      </c>
      <c r="B1279" s="18" t="s">
        <v>442</v>
      </c>
      <c r="C1279" s="16" t="s">
        <v>26</v>
      </c>
      <c r="D1279" s="16" t="s">
        <v>443</v>
      </c>
      <c r="E1279" s="73" t="s">
        <v>444</v>
      </c>
      <c r="F1279" s="73"/>
      <c r="G1279" s="17" t="s">
        <v>29</v>
      </c>
      <c r="H1279" s="20">
        <v>1</v>
      </c>
      <c r="I1279" s="19">
        <v>1.07</v>
      </c>
      <c r="J1279" s="19">
        <v>1.07</v>
      </c>
    </row>
    <row r="1280" spans="1:10" ht="25.5" x14ac:dyDescent="0.2">
      <c r="A1280" s="26"/>
      <c r="B1280" s="26"/>
      <c r="C1280" s="26"/>
      <c r="D1280" s="26"/>
      <c r="E1280" s="26" t="s">
        <v>30</v>
      </c>
      <c r="F1280" s="27">
        <v>18.7153749</v>
      </c>
      <c r="G1280" s="26" t="s">
        <v>31</v>
      </c>
      <c r="H1280" s="27">
        <v>15.4</v>
      </c>
      <c r="I1280" s="26" t="s">
        <v>32</v>
      </c>
      <c r="J1280" s="27">
        <v>34.119999999999997</v>
      </c>
    </row>
    <row r="1281" spans="1:10" x14ac:dyDescent="0.2">
      <c r="A1281" s="26"/>
      <c r="B1281" s="26"/>
      <c r="C1281" s="26"/>
      <c r="D1281" s="26"/>
      <c r="E1281" s="26" t="s">
        <v>33</v>
      </c>
      <c r="F1281" s="27">
        <v>10.92</v>
      </c>
      <c r="G1281" s="26"/>
      <c r="H1281" s="74" t="s">
        <v>34</v>
      </c>
      <c r="I1281" s="74"/>
      <c r="J1281" s="27">
        <v>48.88</v>
      </c>
    </row>
    <row r="1282" spans="1:10" ht="0.95" customHeight="1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ht="18" customHeight="1" x14ac:dyDescent="0.2">
      <c r="A1283" s="2"/>
      <c r="B1283" s="4" t="s">
        <v>10</v>
      </c>
      <c r="C1283" s="2" t="s">
        <v>11</v>
      </c>
      <c r="D1283" s="2" t="s">
        <v>12</v>
      </c>
      <c r="E1283" s="75" t="s">
        <v>13</v>
      </c>
      <c r="F1283" s="75"/>
      <c r="G1283" s="3" t="s">
        <v>14</v>
      </c>
      <c r="H1283" s="4" t="s">
        <v>15</v>
      </c>
      <c r="I1283" s="4" t="s">
        <v>16</v>
      </c>
      <c r="J1283" s="4" t="s">
        <v>17</v>
      </c>
    </row>
    <row r="1284" spans="1:10" ht="24" customHeight="1" x14ac:dyDescent="0.2">
      <c r="A1284" s="5" t="s">
        <v>18</v>
      </c>
      <c r="B1284" s="7" t="s">
        <v>99</v>
      </c>
      <c r="C1284" s="5" t="s">
        <v>26</v>
      </c>
      <c r="D1284" s="5" t="s">
        <v>100</v>
      </c>
      <c r="E1284" s="76" t="s">
        <v>38</v>
      </c>
      <c r="F1284" s="76"/>
      <c r="G1284" s="6" t="s">
        <v>29</v>
      </c>
      <c r="H1284" s="9">
        <v>1</v>
      </c>
      <c r="I1284" s="8">
        <v>26.91</v>
      </c>
      <c r="J1284" s="8">
        <v>26.91</v>
      </c>
    </row>
    <row r="1285" spans="1:10" ht="24" customHeight="1" x14ac:dyDescent="0.2">
      <c r="A1285" s="11" t="s">
        <v>39</v>
      </c>
      <c r="B1285" s="13" t="s">
        <v>529</v>
      </c>
      <c r="C1285" s="11" t="s">
        <v>26</v>
      </c>
      <c r="D1285" s="11" t="s">
        <v>530</v>
      </c>
      <c r="E1285" s="77" t="s">
        <v>38</v>
      </c>
      <c r="F1285" s="77"/>
      <c r="G1285" s="12" t="s">
        <v>29</v>
      </c>
      <c r="H1285" s="15">
        <v>1</v>
      </c>
      <c r="I1285" s="14">
        <v>0.37</v>
      </c>
      <c r="J1285" s="14">
        <v>0.37</v>
      </c>
    </row>
    <row r="1286" spans="1:10" ht="24" customHeight="1" x14ac:dyDescent="0.2">
      <c r="A1286" s="16" t="s">
        <v>24</v>
      </c>
      <c r="B1286" s="18" t="s">
        <v>436</v>
      </c>
      <c r="C1286" s="16" t="s">
        <v>26</v>
      </c>
      <c r="D1286" s="16" t="s">
        <v>437</v>
      </c>
      <c r="E1286" s="73" t="s">
        <v>51</v>
      </c>
      <c r="F1286" s="73"/>
      <c r="G1286" s="17" t="s">
        <v>29</v>
      </c>
      <c r="H1286" s="20">
        <v>1</v>
      </c>
      <c r="I1286" s="19">
        <v>1.1299999999999999</v>
      </c>
      <c r="J1286" s="19">
        <v>1.1299999999999999</v>
      </c>
    </row>
    <row r="1287" spans="1:10" ht="24" customHeight="1" x14ac:dyDescent="0.2">
      <c r="A1287" s="16" t="s">
        <v>24</v>
      </c>
      <c r="B1287" s="18" t="s">
        <v>569</v>
      </c>
      <c r="C1287" s="16" t="s">
        <v>26</v>
      </c>
      <c r="D1287" s="16" t="s">
        <v>570</v>
      </c>
      <c r="E1287" s="73" t="s">
        <v>46</v>
      </c>
      <c r="F1287" s="73"/>
      <c r="G1287" s="17" t="s">
        <v>29</v>
      </c>
      <c r="H1287" s="20">
        <v>1</v>
      </c>
      <c r="I1287" s="19">
        <v>1.1499999999999999</v>
      </c>
      <c r="J1287" s="19">
        <v>1.1499999999999999</v>
      </c>
    </row>
    <row r="1288" spans="1:10" ht="24" customHeight="1" x14ac:dyDescent="0.2">
      <c r="A1288" s="16" t="s">
        <v>24</v>
      </c>
      <c r="B1288" s="18" t="s">
        <v>571</v>
      </c>
      <c r="C1288" s="16" t="s">
        <v>26</v>
      </c>
      <c r="D1288" s="16" t="s">
        <v>572</v>
      </c>
      <c r="E1288" s="73" t="s">
        <v>46</v>
      </c>
      <c r="F1288" s="73"/>
      <c r="G1288" s="17" t="s">
        <v>29</v>
      </c>
      <c r="H1288" s="20">
        <v>1</v>
      </c>
      <c r="I1288" s="19">
        <v>0.56000000000000005</v>
      </c>
      <c r="J1288" s="19">
        <v>0.56000000000000005</v>
      </c>
    </row>
    <row r="1289" spans="1:10" ht="24" customHeight="1" x14ac:dyDescent="0.2">
      <c r="A1289" s="16" t="s">
        <v>24</v>
      </c>
      <c r="B1289" s="18" t="s">
        <v>49</v>
      </c>
      <c r="C1289" s="16" t="s">
        <v>26</v>
      </c>
      <c r="D1289" s="16" t="s">
        <v>50</v>
      </c>
      <c r="E1289" s="73" t="s">
        <v>51</v>
      </c>
      <c r="F1289" s="73"/>
      <c r="G1289" s="17" t="s">
        <v>29</v>
      </c>
      <c r="H1289" s="20">
        <v>1</v>
      </c>
      <c r="I1289" s="19">
        <v>0.81</v>
      </c>
      <c r="J1289" s="19">
        <v>0.81</v>
      </c>
    </row>
    <row r="1290" spans="1:10" ht="24" customHeight="1" x14ac:dyDescent="0.2">
      <c r="A1290" s="16" t="s">
        <v>24</v>
      </c>
      <c r="B1290" s="18" t="s">
        <v>52</v>
      </c>
      <c r="C1290" s="16" t="s">
        <v>26</v>
      </c>
      <c r="D1290" s="16" t="s">
        <v>53</v>
      </c>
      <c r="E1290" s="73" t="s">
        <v>54</v>
      </c>
      <c r="F1290" s="73"/>
      <c r="G1290" s="17" t="s">
        <v>29</v>
      </c>
      <c r="H1290" s="20">
        <v>1</v>
      </c>
      <c r="I1290" s="19">
        <v>0.06</v>
      </c>
      <c r="J1290" s="19">
        <v>0.06</v>
      </c>
    </row>
    <row r="1291" spans="1:10" ht="24" customHeight="1" x14ac:dyDescent="0.2">
      <c r="A1291" s="16" t="s">
        <v>24</v>
      </c>
      <c r="B1291" s="18" t="s">
        <v>531</v>
      </c>
      <c r="C1291" s="16" t="s">
        <v>26</v>
      </c>
      <c r="D1291" s="16" t="s">
        <v>532</v>
      </c>
      <c r="E1291" s="73" t="s">
        <v>28</v>
      </c>
      <c r="F1291" s="73"/>
      <c r="G1291" s="17" t="s">
        <v>29</v>
      </c>
      <c r="H1291" s="20">
        <v>1</v>
      </c>
      <c r="I1291" s="19">
        <v>21.76</v>
      </c>
      <c r="J1291" s="19">
        <v>21.76</v>
      </c>
    </row>
    <row r="1292" spans="1:10" ht="24" customHeight="1" x14ac:dyDescent="0.2">
      <c r="A1292" s="16" t="s">
        <v>24</v>
      </c>
      <c r="B1292" s="18" t="s">
        <v>442</v>
      </c>
      <c r="C1292" s="16" t="s">
        <v>26</v>
      </c>
      <c r="D1292" s="16" t="s">
        <v>443</v>
      </c>
      <c r="E1292" s="73" t="s">
        <v>444</v>
      </c>
      <c r="F1292" s="73"/>
      <c r="G1292" s="17" t="s">
        <v>29</v>
      </c>
      <c r="H1292" s="20">
        <v>1</v>
      </c>
      <c r="I1292" s="19">
        <v>1.07</v>
      </c>
      <c r="J1292" s="19">
        <v>1.07</v>
      </c>
    </row>
    <row r="1293" spans="1:10" ht="25.5" x14ac:dyDescent="0.2">
      <c r="A1293" s="26"/>
      <c r="B1293" s="26"/>
      <c r="C1293" s="26"/>
      <c r="D1293" s="26"/>
      <c r="E1293" s="26" t="s">
        <v>30</v>
      </c>
      <c r="F1293" s="27">
        <v>12.1386649</v>
      </c>
      <c r="G1293" s="26" t="s">
        <v>31</v>
      </c>
      <c r="H1293" s="27">
        <v>9.99</v>
      </c>
      <c r="I1293" s="26" t="s">
        <v>32</v>
      </c>
      <c r="J1293" s="27">
        <v>22.13</v>
      </c>
    </row>
    <row r="1294" spans="1:10" x14ac:dyDescent="0.2">
      <c r="A1294" s="26"/>
      <c r="B1294" s="26"/>
      <c r="C1294" s="26"/>
      <c r="D1294" s="26"/>
      <c r="E1294" s="26" t="s">
        <v>33</v>
      </c>
      <c r="F1294" s="27">
        <v>7.74</v>
      </c>
      <c r="G1294" s="26"/>
      <c r="H1294" s="74" t="s">
        <v>34</v>
      </c>
      <c r="I1294" s="74"/>
      <c r="J1294" s="27">
        <v>34.65</v>
      </c>
    </row>
    <row r="1295" spans="1:10" ht="0.95" customHeight="1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ht="18" customHeight="1" x14ac:dyDescent="0.2">
      <c r="A1296" s="2"/>
      <c r="B1296" s="4" t="s">
        <v>10</v>
      </c>
      <c r="C1296" s="2" t="s">
        <v>11</v>
      </c>
      <c r="D1296" s="2" t="s">
        <v>12</v>
      </c>
      <c r="E1296" s="75" t="s">
        <v>13</v>
      </c>
      <c r="F1296" s="75"/>
      <c r="G1296" s="3" t="s">
        <v>14</v>
      </c>
      <c r="H1296" s="4" t="s">
        <v>15</v>
      </c>
      <c r="I1296" s="4" t="s">
        <v>16</v>
      </c>
      <c r="J1296" s="4" t="s">
        <v>17</v>
      </c>
    </row>
    <row r="1297" spans="1:10" ht="24" customHeight="1" x14ac:dyDescent="0.2">
      <c r="A1297" s="5" t="s">
        <v>18</v>
      </c>
      <c r="B1297" s="7" t="s">
        <v>347</v>
      </c>
      <c r="C1297" s="5" t="s">
        <v>26</v>
      </c>
      <c r="D1297" s="5" t="s">
        <v>348</v>
      </c>
      <c r="E1297" s="76" t="s">
        <v>128</v>
      </c>
      <c r="F1297" s="76"/>
      <c r="G1297" s="6" t="s">
        <v>23</v>
      </c>
      <c r="H1297" s="9">
        <v>1</v>
      </c>
      <c r="I1297" s="8">
        <v>28.39</v>
      </c>
      <c r="J1297" s="8">
        <v>28.39</v>
      </c>
    </row>
    <row r="1298" spans="1:10" ht="24" customHeight="1" x14ac:dyDescent="0.2">
      <c r="A1298" s="11" t="s">
        <v>39</v>
      </c>
      <c r="B1298" s="13" t="s">
        <v>195</v>
      </c>
      <c r="C1298" s="11" t="s">
        <v>26</v>
      </c>
      <c r="D1298" s="11" t="s">
        <v>196</v>
      </c>
      <c r="E1298" s="77" t="s">
        <v>38</v>
      </c>
      <c r="F1298" s="77"/>
      <c r="G1298" s="12" t="s">
        <v>29</v>
      </c>
      <c r="H1298" s="15">
        <v>0.31640000000000001</v>
      </c>
      <c r="I1298" s="14">
        <v>29.31</v>
      </c>
      <c r="J1298" s="14">
        <v>9.27</v>
      </c>
    </row>
    <row r="1299" spans="1:10" ht="24" customHeight="1" x14ac:dyDescent="0.2">
      <c r="A1299" s="11" t="s">
        <v>39</v>
      </c>
      <c r="B1299" s="13" t="s">
        <v>197</v>
      </c>
      <c r="C1299" s="11" t="s">
        <v>26</v>
      </c>
      <c r="D1299" s="11" t="s">
        <v>198</v>
      </c>
      <c r="E1299" s="77" t="s">
        <v>38</v>
      </c>
      <c r="F1299" s="77"/>
      <c r="G1299" s="12" t="s">
        <v>29</v>
      </c>
      <c r="H1299" s="15">
        <v>0.31640000000000001</v>
      </c>
      <c r="I1299" s="14">
        <v>33.74</v>
      </c>
      <c r="J1299" s="14">
        <v>10.67</v>
      </c>
    </row>
    <row r="1300" spans="1:10" ht="36" customHeight="1" x14ac:dyDescent="0.2">
      <c r="A1300" s="16" t="s">
        <v>24</v>
      </c>
      <c r="B1300" s="18" t="s">
        <v>573</v>
      </c>
      <c r="C1300" s="16" t="s">
        <v>26</v>
      </c>
      <c r="D1300" s="16" t="s">
        <v>574</v>
      </c>
      <c r="E1300" s="73" t="s">
        <v>103</v>
      </c>
      <c r="F1300" s="73"/>
      <c r="G1300" s="17" t="s">
        <v>23</v>
      </c>
      <c r="H1300" s="20">
        <v>2</v>
      </c>
      <c r="I1300" s="19">
        <v>0.27</v>
      </c>
      <c r="J1300" s="19">
        <v>0.54</v>
      </c>
    </row>
    <row r="1301" spans="1:10" ht="24" customHeight="1" x14ac:dyDescent="0.2">
      <c r="A1301" s="16" t="s">
        <v>24</v>
      </c>
      <c r="B1301" s="18" t="s">
        <v>575</v>
      </c>
      <c r="C1301" s="16" t="s">
        <v>26</v>
      </c>
      <c r="D1301" s="16" t="s">
        <v>576</v>
      </c>
      <c r="E1301" s="73" t="s">
        <v>103</v>
      </c>
      <c r="F1301" s="73"/>
      <c r="G1301" s="17" t="s">
        <v>23</v>
      </c>
      <c r="H1301" s="20">
        <v>1</v>
      </c>
      <c r="I1301" s="19">
        <v>7.91</v>
      </c>
      <c r="J1301" s="19">
        <v>7.91</v>
      </c>
    </row>
    <row r="1302" spans="1:10" ht="25.5" x14ac:dyDescent="0.2">
      <c r="A1302" s="26"/>
      <c r="B1302" s="26"/>
      <c r="C1302" s="26"/>
      <c r="D1302" s="26"/>
      <c r="E1302" s="26" t="s">
        <v>30</v>
      </c>
      <c r="F1302" s="27">
        <v>9.2260435521913227</v>
      </c>
      <c r="G1302" s="26" t="s">
        <v>31</v>
      </c>
      <c r="H1302" s="27">
        <v>7.59</v>
      </c>
      <c r="I1302" s="26" t="s">
        <v>32</v>
      </c>
      <c r="J1302" s="27">
        <v>16.82</v>
      </c>
    </row>
    <row r="1303" spans="1:10" x14ac:dyDescent="0.2">
      <c r="A1303" s="26"/>
      <c r="B1303" s="26"/>
      <c r="C1303" s="26"/>
      <c r="D1303" s="26"/>
      <c r="E1303" s="26" t="s">
        <v>33</v>
      </c>
      <c r="F1303" s="27">
        <v>8.17</v>
      </c>
      <c r="G1303" s="26"/>
      <c r="H1303" s="74" t="s">
        <v>34</v>
      </c>
      <c r="I1303" s="74"/>
      <c r="J1303" s="27">
        <v>36.56</v>
      </c>
    </row>
    <row r="1304" spans="1:10" ht="0.95" customHeight="1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">
      <c r="A1305" s="25"/>
      <c r="B1305" s="25"/>
      <c r="C1305" s="25"/>
      <c r="D1305" s="25"/>
      <c r="E1305" s="25"/>
      <c r="F1305" s="25"/>
      <c r="G1305" s="25"/>
      <c r="H1305" s="25"/>
      <c r="I1305" s="25"/>
      <c r="J1305" s="25"/>
    </row>
    <row r="1306" spans="1:10" x14ac:dyDescent="0.2">
      <c r="A1306" s="68"/>
      <c r="B1306" s="68"/>
      <c r="C1306" s="68"/>
      <c r="D1306" s="24"/>
      <c r="E1306" s="23"/>
      <c r="F1306" s="69" t="s">
        <v>577</v>
      </c>
      <c r="G1306" s="68"/>
      <c r="H1306" s="70">
        <v>2717662.9</v>
      </c>
      <c r="I1306" s="68"/>
      <c r="J1306" s="68"/>
    </row>
    <row r="1307" spans="1:10" x14ac:dyDescent="0.2">
      <c r="A1307" s="68"/>
      <c r="B1307" s="68"/>
      <c r="C1307" s="68"/>
      <c r="D1307" s="24"/>
      <c r="E1307" s="23"/>
      <c r="F1307" s="69" t="s">
        <v>578</v>
      </c>
      <c r="G1307" s="68"/>
      <c r="H1307" s="70">
        <v>782096.18</v>
      </c>
      <c r="I1307" s="68"/>
      <c r="J1307" s="68"/>
    </row>
    <row r="1308" spans="1:10" x14ac:dyDescent="0.2">
      <c r="A1308" s="68"/>
      <c r="B1308" s="68"/>
      <c r="C1308" s="68"/>
      <c r="D1308" s="24"/>
      <c r="E1308" s="23"/>
      <c r="F1308" s="69" t="s">
        <v>579</v>
      </c>
      <c r="G1308" s="68"/>
      <c r="H1308" s="70">
        <v>3499759.08</v>
      </c>
      <c r="I1308" s="68"/>
      <c r="J1308" s="68"/>
    </row>
    <row r="1309" spans="1:10" ht="60" customHeight="1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</row>
    <row r="1310" spans="1:10" ht="69.95" customHeight="1" x14ac:dyDescent="0.2">
      <c r="A1310" s="71" t="s">
        <v>580</v>
      </c>
      <c r="B1310" s="72"/>
      <c r="C1310" s="72"/>
      <c r="D1310" s="72"/>
      <c r="E1310" s="72"/>
      <c r="F1310" s="72"/>
      <c r="G1310" s="72"/>
      <c r="H1310" s="72"/>
      <c r="I1310" s="72"/>
      <c r="J1310" s="72"/>
    </row>
  </sheetData>
  <mergeCells count="1010">
    <mergeCell ref="C1:D1"/>
    <mergeCell ref="E1:F1"/>
    <mergeCell ref="G1:H1"/>
    <mergeCell ref="I1:J1"/>
    <mergeCell ref="C2:D2"/>
    <mergeCell ref="E2:F2"/>
    <mergeCell ref="G2:H2"/>
    <mergeCell ref="I2:J2"/>
    <mergeCell ref="A3:J3"/>
    <mergeCell ref="A4:J4"/>
    <mergeCell ref="E5:F5"/>
    <mergeCell ref="E6:F6"/>
    <mergeCell ref="E7:F7"/>
    <mergeCell ref="H9:I9"/>
    <mergeCell ref="E11:F11"/>
    <mergeCell ref="E12:F12"/>
    <mergeCell ref="E13:F13"/>
    <mergeCell ref="E14:F14"/>
    <mergeCell ref="E15:F15"/>
    <mergeCell ref="E16:F16"/>
    <mergeCell ref="E17:F17"/>
    <mergeCell ref="E18:F18"/>
    <mergeCell ref="H20:I20"/>
    <mergeCell ref="E22:F22"/>
    <mergeCell ref="E23:F23"/>
    <mergeCell ref="E24:F24"/>
    <mergeCell ref="E25:F25"/>
    <mergeCell ref="E26:F26"/>
    <mergeCell ref="E27:F27"/>
    <mergeCell ref="E28:F28"/>
    <mergeCell ref="E29:F29"/>
    <mergeCell ref="H31:I31"/>
    <mergeCell ref="E33:F33"/>
    <mergeCell ref="E34:F34"/>
    <mergeCell ref="E35:F35"/>
    <mergeCell ref="E36:F36"/>
    <mergeCell ref="E37:F37"/>
    <mergeCell ref="E38:F38"/>
    <mergeCell ref="E39:F39"/>
    <mergeCell ref="E40:F40"/>
    <mergeCell ref="H42:I42"/>
    <mergeCell ref="E44:F44"/>
    <mergeCell ref="E45:F45"/>
    <mergeCell ref="E46:F46"/>
    <mergeCell ref="E47:F47"/>
    <mergeCell ref="E48:F48"/>
    <mergeCell ref="E49:F49"/>
    <mergeCell ref="E50:F50"/>
    <mergeCell ref="E51:F51"/>
    <mergeCell ref="H53:I53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H65:I65"/>
    <mergeCell ref="E67:F67"/>
    <mergeCell ref="E68:F68"/>
    <mergeCell ref="E69:F69"/>
    <mergeCell ref="E70:F70"/>
    <mergeCell ref="H72:I72"/>
    <mergeCell ref="E74:F74"/>
    <mergeCell ref="E75:F75"/>
    <mergeCell ref="E76:F76"/>
    <mergeCell ref="E77:F77"/>
    <mergeCell ref="H79:I79"/>
    <mergeCell ref="E81:F81"/>
    <mergeCell ref="E82:F82"/>
    <mergeCell ref="E83:F83"/>
    <mergeCell ref="E84:F84"/>
    <mergeCell ref="E85:F85"/>
    <mergeCell ref="E86:F86"/>
    <mergeCell ref="H88:I88"/>
    <mergeCell ref="E90:F90"/>
    <mergeCell ref="E91:F91"/>
    <mergeCell ref="E92:F92"/>
    <mergeCell ref="E93:F93"/>
    <mergeCell ref="E94:F94"/>
    <mergeCell ref="H96:I96"/>
    <mergeCell ref="E98:F98"/>
    <mergeCell ref="E99:F99"/>
    <mergeCell ref="E100:F100"/>
    <mergeCell ref="E101:F101"/>
    <mergeCell ref="E102:F102"/>
    <mergeCell ref="H104:I104"/>
    <mergeCell ref="E106:F106"/>
    <mergeCell ref="E107:F107"/>
    <mergeCell ref="E108:F108"/>
    <mergeCell ref="E109:F109"/>
    <mergeCell ref="E110:F110"/>
    <mergeCell ref="H112:I112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H124:I124"/>
    <mergeCell ref="E126:F126"/>
    <mergeCell ref="E127:F127"/>
    <mergeCell ref="E128:F128"/>
    <mergeCell ref="E129:F129"/>
    <mergeCell ref="E130:F130"/>
    <mergeCell ref="H132:I132"/>
    <mergeCell ref="E134:F134"/>
    <mergeCell ref="E135:F135"/>
    <mergeCell ref="E136:F136"/>
    <mergeCell ref="E137:F137"/>
    <mergeCell ref="E138:F138"/>
    <mergeCell ref="H140:I140"/>
    <mergeCell ref="E142:F142"/>
    <mergeCell ref="E143:F143"/>
    <mergeCell ref="E144:F144"/>
    <mergeCell ref="E145:F145"/>
    <mergeCell ref="E146:F146"/>
    <mergeCell ref="E147:F147"/>
    <mergeCell ref="H149:I149"/>
    <mergeCell ref="E151:F151"/>
    <mergeCell ref="E152:F152"/>
    <mergeCell ref="E153:F153"/>
    <mergeCell ref="E154:F154"/>
    <mergeCell ref="E155:F155"/>
    <mergeCell ref="H157:I157"/>
    <mergeCell ref="E159:F159"/>
    <mergeCell ref="E160:F160"/>
    <mergeCell ref="E161:F161"/>
    <mergeCell ref="E162:F162"/>
    <mergeCell ref="E163:F163"/>
    <mergeCell ref="E164:F164"/>
    <mergeCell ref="H166:I166"/>
    <mergeCell ref="E168:F168"/>
    <mergeCell ref="E169:F169"/>
    <mergeCell ref="E170:F170"/>
    <mergeCell ref="E171:F171"/>
    <mergeCell ref="E172:F172"/>
    <mergeCell ref="E173:F173"/>
    <mergeCell ref="H175:I175"/>
    <mergeCell ref="E177:F177"/>
    <mergeCell ref="E178:F178"/>
    <mergeCell ref="E179:F179"/>
    <mergeCell ref="E180:F180"/>
    <mergeCell ref="E181:F181"/>
    <mergeCell ref="E182:F182"/>
    <mergeCell ref="H184:I184"/>
    <mergeCell ref="E186:F186"/>
    <mergeCell ref="E187:F187"/>
    <mergeCell ref="E188:F188"/>
    <mergeCell ref="E189:F189"/>
    <mergeCell ref="E190:F190"/>
    <mergeCell ref="E191:F191"/>
    <mergeCell ref="H193:I193"/>
    <mergeCell ref="E195:F195"/>
    <mergeCell ref="E196:F196"/>
    <mergeCell ref="E197:F197"/>
    <mergeCell ref="E198:F198"/>
    <mergeCell ref="E199:F199"/>
    <mergeCell ref="E200:F200"/>
    <mergeCell ref="H202:I202"/>
    <mergeCell ref="E204:F204"/>
    <mergeCell ref="E205:F205"/>
    <mergeCell ref="E206:F206"/>
    <mergeCell ref="E207:F207"/>
    <mergeCell ref="E208:F208"/>
    <mergeCell ref="E209:F209"/>
    <mergeCell ref="H211:I211"/>
    <mergeCell ref="E213:F213"/>
    <mergeCell ref="E214:F214"/>
    <mergeCell ref="E215:F215"/>
    <mergeCell ref="E216:F216"/>
    <mergeCell ref="E217:F217"/>
    <mergeCell ref="E218:F218"/>
    <mergeCell ref="H220:I220"/>
    <mergeCell ref="E222:F222"/>
    <mergeCell ref="E223:F223"/>
    <mergeCell ref="E224:F224"/>
    <mergeCell ref="E225:F225"/>
    <mergeCell ref="E226:F226"/>
    <mergeCell ref="E227:F227"/>
    <mergeCell ref="H229:I229"/>
    <mergeCell ref="E231:F231"/>
    <mergeCell ref="E232:F232"/>
    <mergeCell ref="E233:F233"/>
    <mergeCell ref="E234:F234"/>
    <mergeCell ref="E235:F235"/>
    <mergeCell ref="E236:F236"/>
    <mergeCell ref="H238:I238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H250:I250"/>
    <mergeCell ref="E252:F252"/>
    <mergeCell ref="E253:F253"/>
    <mergeCell ref="E254:F254"/>
    <mergeCell ref="E255:F255"/>
    <mergeCell ref="E256:F256"/>
    <mergeCell ref="E257:F257"/>
    <mergeCell ref="H259:I259"/>
    <mergeCell ref="E261:F261"/>
    <mergeCell ref="E262:F262"/>
    <mergeCell ref="E263:F263"/>
    <mergeCell ref="E264:F264"/>
    <mergeCell ref="E265:F265"/>
    <mergeCell ref="H267:I267"/>
    <mergeCell ref="E269:F269"/>
    <mergeCell ref="E270:F270"/>
    <mergeCell ref="E271:F271"/>
    <mergeCell ref="E272:F272"/>
    <mergeCell ref="E273:F273"/>
    <mergeCell ref="H275:I275"/>
    <mergeCell ref="E277:F277"/>
    <mergeCell ref="E278:F278"/>
    <mergeCell ref="E279:F279"/>
    <mergeCell ref="E280:F280"/>
    <mergeCell ref="E281:F281"/>
    <mergeCell ref="E282:F282"/>
    <mergeCell ref="H284:I284"/>
    <mergeCell ref="E286:F286"/>
    <mergeCell ref="E287:F287"/>
    <mergeCell ref="E288:F288"/>
    <mergeCell ref="E289:F289"/>
    <mergeCell ref="E290:F290"/>
    <mergeCell ref="H292:I292"/>
    <mergeCell ref="E294:F294"/>
    <mergeCell ref="E295:F295"/>
    <mergeCell ref="E296:F296"/>
    <mergeCell ref="E297:F297"/>
    <mergeCell ref="E298:F298"/>
    <mergeCell ref="E299:F299"/>
    <mergeCell ref="H301:I301"/>
    <mergeCell ref="E303:F303"/>
    <mergeCell ref="E304:F304"/>
    <mergeCell ref="E305:F305"/>
    <mergeCell ref="E306:F306"/>
    <mergeCell ref="E307:F307"/>
    <mergeCell ref="E308:F308"/>
    <mergeCell ref="H310:I310"/>
    <mergeCell ref="E312:F312"/>
    <mergeCell ref="E313:F313"/>
    <mergeCell ref="E314:F314"/>
    <mergeCell ref="E315:F315"/>
    <mergeCell ref="E316:F316"/>
    <mergeCell ref="E317:F317"/>
    <mergeCell ref="E318:F318"/>
    <mergeCell ref="H320:I320"/>
    <mergeCell ref="E322:F322"/>
    <mergeCell ref="E323:F323"/>
    <mergeCell ref="E324:F324"/>
    <mergeCell ref="E325:F325"/>
    <mergeCell ref="E326:F326"/>
    <mergeCell ref="H328:I328"/>
    <mergeCell ref="E330:F330"/>
    <mergeCell ref="E331:F331"/>
    <mergeCell ref="E332:F332"/>
    <mergeCell ref="E333:F333"/>
    <mergeCell ref="E334:F334"/>
    <mergeCell ref="E335:F335"/>
    <mergeCell ref="E336:F336"/>
    <mergeCell ref="H338:I338"/>
    <mergeCell ref="E340:F340"/>
    <mergeCell ref="E341:F341"/>
    <mergeCell ref="E342:F342"/>
    <mergeCell ref="E343:F343"/>
    <mergeCell ref="E344:F344"/>
    <mergeCell ref="H346:I346"/>
    <mergeCell ref="E348:F348"/>
    <mergeCell ref="E349:F349"/>
    <mergeCell ref="E350:F350"/>
    <mergeCell ref="E351:F351"/>
    <mergeCell ref="E352:F352"/>
    <mergeCell ref="E353:F353"/>
    <mergeCell ref="H355:I355"/>
    <mergeCell ref="E357:F357"/>
    <mergeCell ref="E358:F358"/>
    <mergeCell ref="E359:F359"/>
    <mergeCell ref="E360:F360"/>
    <mergeCell ref="E361:F361"/>
    <mergeCell ref="E362:F362"/>
    <mergeCell ref="H364:I364"/>
    <mergeCell ref="E366:F366"/>
    <mergeCell ref="E367:F367"/>
    <mergeCell ref="E368:F368"/>
    <mergeCell ref="E369:F369"/>
    <mergeCell ref="E370:F370"/>
    <mergeCell ref="E371:F371"/>
    <mergeCell ref="H373:I373"/>
    <mergeCell ref="E375:F375"/>
    <mergeCell ref="E376:F376"/>
    <mergeCell ref="E377:F377"/>
    <mergeCell ref="E378:F378"/>
    <mergeCell ref="E379:F379"/>
    <mergeCell ref="H381:I381"/>
    <mergeCell ref="E383:F383"/>
    <mergeCell ref="E384:F384"/>
    <mergeCell ref="E385:F385"/>
    <mergeCell ref="E386:F386"/>
    <mergeCell ref="E387:F387"/>
    <mergeCell ref="H389:I389"/>
    <mergeCell ref="E391:F391"/>
    <mergeCell ref="E392:F392"/>
    <mergeCell ref="E393:F393"/>
    <mergeCell ref="E394:F394"/>
    <mergeCell ref="E395:F395"/>
    <mergeCell ref="E396:F396"/>
    <mergeCell ref="H398:I398"/>
    <mergeCell ref="E400:F400"/>
    <mergeCell ref="E401:F401"/>
    <mergeCell ref="E402:F402"/>
    <mergeCell ref="E403:F403"/>
    <mergeCell ref="E404:F404"/>
    <mergeCell ref="H406:I406"/>
    <mergeCell ref="E408:F408"/>
    <mergeCell ref="E409:F409"/>
    <mergeCell ref="E410:F410"/>
    <mergeCell ref="E411:F411"/>
    <mergeCell ref="E412:F412"/>
    <mergeCell ref="E413:F413"/>
    <mergeCell ref="H415:I415"/>
    <mergeCell ref="E417:F417"/>
    <mergeCell ref="E418:F418"/>
    <mergeCell ref="E419:F419"/>
    <mergeCell ref="E420:F420"/>
    <mergeCell ref="E421:F421"/>
    <mergeCell ref="E422:F422"/>
    <mergeCell ref="E423:F423"/>
    <mergeCell ref="H425:I425"/>
    <mergeCell ref="E427:F427"/>
    <mergeCell ref="E428:F428"/>
    <mergeCell ref="E429:F429"/>
    <mergeCell ref="E430:F430"/>
    <mergeCell ref="E431:F431"/>
    <mergeCell ref="E432:F432"/>
    <mergeCell ref="H434:I434"/>
    <mergeCell ref="E436:F436"/>
    <mergeCell ref="E437:F437"/>
    <mergeCell ref="E438:F438"/>
    <mergeCell ref="E439:F439"/>
    <mergeCell ref="E440:F440"/>
    <mergeCell ref="E441:F441"/>
    <mergeCell ref="H443:I443"/>
    <mergeCell ref="E445:F445"/>
    <mergeCell ref="E446:F446"/>
    <mergeCell ref="E447:F447"/>
    <mergeCell ref="E448:F448"/>
    <mergeCell ref="E449:F449"/>
    <mergeCell ref="E450:F450"/>
    <mergeCell ref="E451:F451"/>
    <mergeCell ref="H453:I453"/>
    <mergeCell ref="E455:F455"/>
    <mergeCell ref="E456:F456"/>
    <mergeCell ref="E457:F457"/>
    <mergeCell ref="E458:F458"/>
    <mergeCell ref="E459:F459"/>
    <mergeCell ref="H461:I461"/>
    <mergeCell ref="E463:F463"/>
    <mergeCell ref="E464:F464"/>
    <mergeCell ref="E465:F465"/>
    <mergeCell ref="E466:F466"/>
    <mergeCell ref="E467:F467"/>
    <mergeCell ref="H469:I469"/>
    <mergeCell ref="E471:F471"/>
    <mergeCell ref="E472:F472"/>
    <mergeCell ref="E473:F473"/>
    <mergeCell ref="E474:F474"/>
    <mergeCell ref="E475:F475"/>
    <mergeCell ref="E476:F476"/>
    <mergeCell ref="H478:I478"/>
    <mergeCell ref="E480:F480"/>
    <mergeCell ref="E481:F481"/>
    <mergeCell ref="E482:F482"/>
    <mergeCell ref="E483:F483"/>
    <mergeCell ref="E484:F484"/>
    <mergeCell ref="E485:F485"/>
    <mergeCell ref="H487:I487"/>
    <mergeCell ref="E489:F489"/>
    <mergeCell ref="E490:F490"/>
    <mergeCell ref="E491:F491"/>
    <mergeCell ref="E492:F492"/>
    <mergeCell ref="E493:F493"/>
    <mergeCell ref="E494:F494"/>
    <mergeCell ref="H496:I496"/>
    <mergeCell ref="E498:F498"/>
    <mergeCell ref="E499:F499"/>
    <mergeCell ref="E500:F500"/>
    <mergeCell ref="E501:F501"/>
    <mergeCell ref="E502:F502"/>
    <mergeCell ref="H504:I504"/>
    <mergeCell ref="E506:F506"/>
    <mergeCell ref="E507:F507"/>
    <mergeCell ref="E508:F508"/>
    <mergeCell ref="E509:F509"/>
    <mergeCell ref="E510:F510"/>
    <mergeCell ref="E511:F511"/>
    <mergeCell ref="H513:I513"/>
    <mergeCell ref="E515:F515"/>
    <mergeCell ref="E516:F516"/>
    <mergeCell ref="E517:F517"/>
    <mergeCell ref="E518:F518"/>
    <mergeCell ref="E519:F519"/>
    <mergeCell ref="H521:I521"/>
    <mergeCell ref="E523:F523"/>
    <mergeCell ref="E524:F524"/>
    <mergeCell ref="E525:F525"/>
    <mergeCell ref="E526:F526"/>
    <mergeCell ref="E527:F527"/>
    <mergeCell ref="E528:F528"/>
    <mergeCell ref="H530:I530"/>
    <mergeCell ref="E532:F532"/>
    <mergeCell ref="E533:F533"/>
    <mergeCell ref="E534:F534"/>
    <mergeCell ref="E535:F535"/>
    <mergeCell ref="E536:F536"/>
    <mergeCell ref="E537:F537"/>
    <mergeCell ref="E538:F538"/>
    <mergeCell ref="H540:I540"/>
    <mergeCell ref="E542:F542"/>
    <mergeCell ref="E543:F543"/>
    <mergeCell ref="E544:F544"/>
    <mergeCell ref="E545:F545"/>
    <mergeCell ref="E546:F546"/>
    <mergeCell ref="E547:F547"/>
    <mergeCell ref="H549:I549"/>
    <mergeCell ref="E551:F551"/>
    <mergeCell ref="E552:F552"/>
    <mergeCell ref="E553:F553"/>
    <mergeCell ref="E554:F554"/>
    <mergeCell ref="E555:F555"/>
    <mergeCell ref="E556:F556"/>
    <mergeCell ref="H558:I558"/>
    <mergeCell ref="E560:F560"/>
    <mergeCell ref="E561:F561"/>
    <mergeCell ref="E562:F562"/>
    <mergeCell ref="E563:F563"/>
    <mergeCell ref="E564:F564"/>
    <mergeCell ref="E565:F565"/>
    <mergeCell ref="E566:F566"/>
    <mergeCell ref="H568:I568"/>
    <mergeCell ref="E570:F570"/>
    <mergeCell ref="E571:F571"/>
    <mergeCell ref="E572:F572"/>
    <mergeCell ref="E573:F573"/>
    <mergeCell ref="E574:F574"/>
    <mergeCell ref="H576:I576"/>
    <mergeCell ref="E578:F578"/>
    <mergeCell ref="E579:F579"/>
    <mergeCell ref="E580:F580"/>
    <mergeCell ref="E581:F581"/>
    <mergeCell ref="E582:F582"/>
    <mergeCell ref="H584:I584"/>
    <mergeCell ref="E586:F586"/>
    <mergeCell ref="E587:F587"/>
    <mergeCell ref="E588:F588"/>
    <mergeCell ref="E589:F589"/>
    <mergeCell ref="E590:F590"/>
    <mergeCell ref="E591:F591"/>
    <mergeCell ref="H593:I593"/>
    <mergeCell ref="E595:F595"/>
    <mergeCell ref="E596:F596"/>
    <mergeCell ref="E597:F597"/>
    <mergeCell ref="E598:F598"/>
    <mergeCell ref="E599:F599"/>
    <mergeCell ref="E600:F600"/>
    <mergeCell ref="H602:I602"/>
    <mergeCell ref="E604:F604"/>
    <mergeCell ref="E605:F605"/>
    <mergeCell ref="E606:F606"/>
    <mergeCell ref="E607:F607"/>
    <mergeCell ref="E608:F608"/>
    <mergeCell ref="E609:F609"/>
    <mergeCell ref="H611:I611"/>
    <mergeCell ref="E613:F613"/>
    <mergeCell ref="E614:F614"/>
    <mergeCell ref="E615:F615"/>
    <mergeCell ref="E616:F616"/>
    <mergeCell ref="E617:F617"/>
    <mergeCell ref="H619:I619"/>
    <mergeCell ref="E621:F621"/>
    <mergeCell ref="E622:F622"/>
    <mergeCell ref="E623:F623"/>
    <mergeCell ref="E624:F624"/>
    <mergeCell ref="E625:F625"/>
    <mergeCell ref="H627:I627"/>
    <mergeCell ref="E629:F629"/>
    <mergeCell ref="E630:F630"/>
    <mergeCell ref="E631:F631"/>
    <mergeCell ref="E632:F632"/>
    <mergeCell ref="E633:F633"/>
    <mergeCell ref="E634:F634"/>
    <mergeCell ref="H636:I636"/>
    <mergeCell ref="E638:F638"/>
    <mergeCell ref="E639:F639"/>
    <mergeCell ref="E640:F640"/>
    <mergeCell ref="E641:F641"/>
    <mergeCell ref="E642:F642"/>
    <mergeCell ref="H644:I644"/>
    <mergeCell ref="E646:F646"/>
    <mergeCell ref="E647:F647"/>
    <mergeCell ref="E648:F648"/>
    <mergeCell ref="E649:F649"/>
    <mergeCell ref="E650:F650"/>
    <mergeCell ref="E651:F651"/>
    <mergeCell ref="H653:I653"/>
    <mergeCell ref="E655:F655"/>
    <mergeCell ref="E656:F656"/>
    <mergeCell ref="E657:F657"/>
    <mergeCell ref="E658:F658"/>
    <mergeCell ref="E659:F659"/>
    <mergeCell ref="E660:F660"/>
    <mergeCell ref="H662:I662"/>
    <mergeCell ref="E664:F664"/>
    <mergeCell ref="E665:F665"/>
    <mergeCell ref="E666:F666"/>
    <mergeCell ref="E667:F667"/>
    <mergeCell ref="E668:F668"/>
    <mergeCell ref="E669:F669"/>
    <mergeCell ref="H671:I671"/>
    <mergeCell ref="E673:F673"/>
    <mergeCell ref="E674:F674"/>
    <mergeCell ref="E675:F675"/>
    <mergeCell ref="E676:F676"/>
    <mergeCell ref="E677:F677"/>
    <mergeCell ref="E678:F678"/>
    <mergeCell ref="E679:F679"/>
    <mergeCell ref="H681:I681"/>
    <mergeCell ref="E683:F683"/>
    <mergeCell ref="E684:F684"/>
    <mergeCell ref="E685:F685"/>
    <mergeCell ref="E686:F686"/>
    <mergeCell ref="E687:F687"/>
    <mergeCell ref="H689:I689"/>
    <mergeCell ref="E691:F691"/>
    <mergeCell ref="E692:F692"/>
    <mergeCell ref="E693:F693"/>
    <mergeCell ref="E694:F694"/>
    <mergeCell ref="E695:F695"/>
    <mergeCell ref="H697:I697"/>
    <mergeCell ref="E699:F699"/>
    <mergeCell ref="E700:F700"/>
    <mergeCell ref="E701:F701"/>
    <mergeCell ref="E702:F702"/>
    <mergeCell ref="E703:F703"/>
    <mergeCell ref="E704:F704"/>
    <mergeCell ref="H706:I706"/>
    <mergeCell ref="E708:F708"/>
    <mergeCell ref="E709:F709"/>
    <mergeCell ref="E710:F710"/>
    <mergeCell ref="E711:F711"/>
    <mergeCell ref="E712:F712"/>
    <mergeCell ref="E713:F713"/>
    <mergeCell ref="H715:I715"/>
    <mergeCell ref="E717:F717"/>
    <mergeCell ref="E718:F718"/>
    <mergeCell ref="E719:F719"/>
    <mergeCell ref="E720:F720"/>
    <mergeCell ref="E721:F721"/>
    <mergeCell ref="E722:F722"/>
    <mergeCell ref="H724:I724"/>
    <mergeCell ref="E726:F726"/>
    <mergeCell ref="E727:F727"/>
    <mergeCell ref="E728:F728"/>
    <mergeCell ref="E729:F729"/>
    <mergeCell ref="E730:F730"/>
    <mergeCell ref="H732:I732"/>
    <mergeCell ref="E734:F734"/>
    <mergeCell ref="E735:F735"/>
    <mergeCell ref="E736:F736"/>
    <mergeCell ref="E737:F737"/>
    <mergeCell ref="E738:F738"/>
    <mergeCell ref="H740:I740"/>
    <mergeCell ref="E742:F742"/>
    <mergeCell ref="E743:F743"/>
    <mergeCell ref="E744:F744"/>
    <mergeCell ref="E745:F745"/>
    <mergeCell ref="E746:F746"/>
    <mergeCell ref="E747:F747"/>
    <mergeCell ref="H749:I749"/>
    <mergeCell ref="E751:F751"/>
    <mergeCell ref="E752:F752"/>
    <mergeCell ref="E753:F753"/>
    <mergeCell ref="E754:F754"/>
    <mergeCell ref="E755:F755"/>
    <mergeCell ref="H757:I757"/>
    <mergeCell ref="E759:F759"/>
    <mergeCell ref="E760:F760"/>
    <mergeCell ref="E761:F761"/>
    <mergeCell ref="E762:F762"/>
    <mergeCell ref="E763:F763"/>
    <mergeCell ref="E764:F764"/>
    <mergeCell ref="H766:I766"/>
    <mergeCell ref="E768:F768"/>
    <mergeCell ref="E769:F769"/>
    <mergeCell ref="E770:F770"/>
    <mergeCell ref="E771:F771"/>
    <mergeCell ref="H773:I773"/>
    <mergeCell ref="E775:F775"/>
    <mergeCell ref="E776:F776"/>
    <mergeCell ref="E777:F777"/>
    <mergeCell ref="E778:F778"/>
    <mergeCell ref="H780:I780"/>
    <mergeCell ref="E782:F782"/>
    <mergeCell ref="E783:F783"/>
    <mergeCell ref="E784:F784"/>
    <mergeCell ref="E785:F785"/>
    <mergeCell ref="E786:F786"/>
    <mergeCell ref="H788:I788"/>
    <mergeCell ref="E790:F790"/>
    <mergeCell ref="E791:F791"/>
    <mergeCell ref="E792:F792"/>
    <mergeCell ref="H794:I794"/>
    <mergeCell ref="E796:F796"/>
    <mergeCell ref="E797:F797"/>
    <mergeCell ref="E798:F798"/>
    <mergeCell ref="E799:F799"/>
    <mergeCell ref="H801:I801"/>
    <mergeCell ref="E803:F803"/>
    <mergeCell ref="E804:F804"/>
    <mergeCell ref="E805:F805"/>
    <mergeCell ref="E806:F806"/>
    <mergeCell ref="H808:I808"/>
    <mergeCell ref="A810:J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H822:I822"/>
    <mergeCell ref="E824:F824"/>
    <mergeCell ref="E825:F825"/>
    <mergeCell ref="E826:F826"/>
    <mergeCell ref="E827:F827"/>
    <mergeCell ref="E828:F828"/>
    <mergeCell ref="E829:F829"/>
    <mergeCell ref="E830:F830"/>
    <mergeCell ref="E831:F831"/>
    <mergeCell ref="E832:F832"/>
    <mergeCell ref="E833:F833"/>
    <mergeCell ref="H835:I835"/>
    <mergeCell ref="E837:F837"/>
    <mergeCell ref="E838:F838"/>
    <mergeCell ref="E839:F839"/>
    <mergeCell ref="E840:F840"/>
    <mergeCell ref="H842:I842"/>
    <mergeCell ref="E844:F844"/>
    <mergeCell ref="E845:F845"/>
    <mergeCell ref="E846:F846"/>
    <mergeCell ref="E847:F847"/>
    <mergeCell ref="E848:F848"/>
    <mergeCell ref="E849:F849"/>
    <mergeCell ref="H851:I851"/>
    <mergeCell ref="E853:F853"/>
    <mergeCell ref="E854:F854"/>
    <mergeCell ref="E855:F855"/>
    <mergeCell ref="H857:I857"/>
    <mergeCell ref="E859:F859"/>
    <mergeCell ref="E860:F860"/>
    <mergeCell ref="E861:F861"/>
    <mergeCell ref="H863:I863"/>
    <mergeCell ref="E865:F865"/>
    <mergeCell ref="E866:F866"/>
    <mergeCell ref="E867:F867"/>
    <mergeCell ref="H869:I869"/>
    <mergeCell ref="E871:F871"/>
    <mergeCell ref="E872:F872"/>
    <mergeCell ref="E873:F873"/>
    <mergeCell ref="H875:I875"/>
    <mergeCell ref="E877:F877"/>
    <mergeCell ref="E878:F878"/>
    <mergeCell ref="E879:F879"/>
    <mergeCell ref="E880:F880"/>
    <mergeCell ref="E881:F881"/>
    <mergeCell ref="E882:F882"/>
    <mergeCell ref="E883:F883"/>
    <mergeCell ref="E884:F884"/>
    <mergeCell ref="E885:F885"/>
    <mergeCell ref="E886:F886"/>
    <mergeCell ref="H888:I888"/>
    <mergeCell ref="E890:F890"/>
    <mergeCell ref="E891:F891"/>
    <mergeCell ref="E892:F892"/>
    <mergeCell ref="E893:F893"/>
    <mergeCell ref="E894:F894"/>
    <mergeCell ref="H896:I896"/>
    <mergeCell ref="E898:F898"/>
    <mergeCell ref="E899:F899"/>
    <mergeCell ref="E900:F900"/>
    <mergeCell ref="E901:F901"/>
    <mergeCell ref="E902:F902"/>
    <mergeCell ref="E903:F903"/>
    <mergeCell ref="E904:F904"/>
    <mergeCell ref="H906:I906"/>
    <mergeCell ref="E908:F908"/>
    <mergeCell ref="E909:F909"/>
    <mergeCell ref="E910:F910"/>
    <mergeCell ref="H912:I912"/>
    <mergeCell ref="E914:F914"/>
    <mergeCell ref="E915:F915"/>
    <mergeCell ref="E916:F916"/>
    <mergeCell ref="H918:I918"/>
    <mergeCell ref="E920:F920"/>
    <mergeCell ref="E921:F921"/>
    <mergeCell ref="E922:F922"/>
    <mergeCell ref="H924:I924"/>
    <mergeCell ref="E926:F926"/>
    <mergeCell ref="E927:F927"/>
    <mergeCell ref="E928:F928"/>
    <mergeCell ref="H930:I930"/>
    <mergeCell ref="E932:F932"/>
    <mergeCell ref="E933:F933"/>
    <mergeCell ref="E934:F934"/>
    <mergeCell ref="E935:F935"/>
    <mergeCell ref="E936:F936"/>
    <mergeCell ref="E937:F937"/>
    <mergeCell ref="E938:F938"/>
    <mergeCell ref="E939:F939"/>
    <mergeCell ref="E940:F940"/>
    <mergeCell ref="H942:I942"/>
    <mergeCell ref="E944:F944"/>
    <mergeCell ref="E945:F945"/>
    <mergeCell ref="E946:F946"/>
    <mergeCell ref="E947:F947"/>
    <mergeCell ref="H949:I949"/>
    <mergeCell ref="E951:F951"/>
    <mergeCell ref="E952:F952"/>
    <mergeCell ref="E953:F953"/>
    <mergeCell ref="H955:I955"/>
    <mergeCell ref="E957:F957"/>
    <mergeCell ref="E958:F958"/>
    <mergeCell ref="E959:F959"/>
    <mergeCell ref="E960:F960"/>
    <mergeCell ref="H962:I962"/>
    <mergeCell ref="E964:F964"/>
    <mergeCell ref="E965:F965"/>
    <mergeCell ref="E966:F966"/>
    <mergeCell ref="H968:I968"/>
    <mergeCell ref="E970:F970"/>
    <mergeCell ref="E971:F971"/>
    <mergeCell ref="E972:F972"/>
    <mergeCell ref="H974:I974"/>
    <mergeCell ref="E976:F976"/>
    <mergeCell ref="E977:F977"/>
    <mergeCell ref="E978:F978"/>
    <mergeCell ref="H980:I980"/>
    <mergeCell ref="E982:F982"/>
    <mergeCell ref="E983:F983"/>
    <mergeCell ref="E984:F984"/>
    <mergeCell ref="H986:I986"/>
    <mergeCell ref="E988:F988"/>
    <mergeCell ref="E989:F989"/>
    <mergeCell ref="E990:F990"/>
    <mergeCell ref="H992:I992"/>
    <mergeCell ref="E994:F994"/>
    <mergeCell ref="E995:F995"/>
    <mergeCell ref="E996:F996"/>
    <mergeCell ref="H998:I998"/>
    <mergeCell ref="E1000:F1000"/>
    <mergeCell ref="E1001:F1001"/>
    <mergeCell ref="E1002:F1002"/>
    <mergeCell ref="H1004:I1004"/>
    <mergeCell ref="E1006:F1006"/>
    <mergeCell ref="E1007:F1007"/>
    <mergeCell ref="E1008:F1008"/>
    <mergeCell ref="H1010:I1010"/>
    <mergeCell ref="E1012:F1012"/>
    <mergeCell ref="E1013:F1013"/>
    <mergeCell ref="E1014:F1014"/>
    <mergeCell ref="H1016:I1016"/>
    <mergeCell ref="E1018:F1018"/>
    <mergeCell ref="E1019:F1019"/>
    <mergeCell ref="E1020:F1020"/>
    <mergeCell ref="H1022:I1022"/>
    <mergeCell ref="E1024:F1024"/>
    <mergeCell ref="E1025:F1025"/>
    <mergeCell ref="E1026:F1026"/>
    <mergeCell ref="H1028:I1028"/>
    <mergeCell ref="E1030:F1030"/>
    <mergeCell ref="E1031:F1031"/>
    <mergeCell ref="E1032:F1032"/>
    <mergeCell ref="H1034:I1034"/>
    <mergeCell ref="E1036:F1036"/>
    <mergeCell ref="E1037:F1037"/>
    <mergeCell ref="E1038:F1038"/>
    <mergeCell ref="H1040:I1040"/>
    <mergeCell ref="E1042:F1042"/>
    <mergeCell ref="E1043:F1043"/>
    <mergeCell ref="E1044:F1044"/>
    <mergeCell ref="H1046:I1046"/>
    <mergeCell ref="E1048:F1048"/>
    <mergeCell ref="E1049:F1049"/>
    <mergeCell ref="E1050:F1050"/>
    <mergeCell ref="H1052:I1052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63:F1063"/>
    <mergeCell ref="H1065:I1065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H1078:I1078"/>
    <mergeCell ref="E1080:F1080"/>
    <mergeCell ref="E1081:F1081"/>
    <mergeCell ref="E1082:F1082"/>
    <mergeCell ref="E1083:F1083"/>
    <mergeCell ref="E1084:F1084"/>
    <mergeCell ref="H1086:I1086"/>
    <mergeCell ref="E1088:F1088"/>
    <mergeCell ref="E1089:F1089"/>
    <mergeCell ref="E1090:F1090"/>
    <mergeCell ref="E1091:F1091"/>
    <mergeCell ref="E1092:F1092"/>
    <mergeCell ref="E1093:F1093"/>
    <mergeCell ref="E1094:F1094"/>
    <mergeCell ref="H1096:I1096"/>
    <mergeCell ref="E1098:F1098"/>
    <mergeCell ref="E1099:F1099"/>
    <mergeCell ref="E1100:F1100"/>
    <mergeCell ref="H1102:I1102"/>
    <mergeCell ref="E1104:F1104"/>
    <mergeCell ref="E1105:F1105"/>
    <mergeCell ref="E1106:F1106"/>
    <mergeCell ref="H1108:I1108"/>
    <mergeCell ref="E1110:F1110"/>
    <mergeCell ref="E1111:F1111"/>
    <mergeCell ref="E1112:F1112"/>
    <mergeCell ref="H1114:I1114"/>
    <mergeCell ref="E1116:F1116"/>
    <mergeCell ref="E1117:F1117"/>
    <mergeCell ref="E1118:F1118"/>
    <mergeCell ref="H1120:I1120"/>
    <mergeCell ref="E1122:F1122"/>
    <mergeCell ref="E1123:F1123"/>
    <mergeCell ref="E1124:F1124"/>
    <mergeCell ref="E1125:F1125"/>
    <mergeCell ref="E1126:F1126"/>
    <mergeCell ref="H1128:I1128"/>
    <mergeCell ref="E1130:F1130"/>
    <mergeCell ref="E1131:F1131"/>
    <mergeCell ref="E1132:F1132"/>
    <mergeCell ref="E1133:F1133"/>
    <mergeCell ref="H1135:I1135"/>
    <mergeCell ref="E1137:F1137"/>
    <mergeCell ref="E1138:F1138"/>
    <mergeCell ref="E1139:F1139"/>
    <mergeCell ref="H1141:I1141"/>
    <mergeCell ref="E1143:F1143"/>
    <mergeCell ref="E1144:F1144"/>
    <mergeCell ref="E1145:F1145"/>
    <mergeCell ref="H1147:I1147"/>
    <mergeCell ref="E1149:F1149"/>
    <mergeCell ref="E1150:F1150"/>
    <mergeCell ref="E1151:F1151"/>
    <mergeCell ref="H1153:I1153"/>
    <mergeCell ref="E1155:F1155"/>
    <mergeCell ref="E1156:F1156"/>
    <mergeCell ref="E1157:F1157"/>
    <mergeCell ref="H1159:I1159"/>
    <mergeCell ref="E1161:F1161"/>
    <mergeCell ref="E1162:F1162"/>
    <mergeCell ref="E1163:F1163"/>
    <mergeCell ref="H1165:I1165"/>
    <mergeCell ref="E1167:F1167"/>
    <mergeCell ref="E1168:F1168"/>
    <mergeCell ref="E1169:F1169"/>
    <mergeCell ref="E1170:F1170"/>
    <mergeCell ref="E1171:F1171"/>
    <mergeCell ref="H1173:I1173"/>
    <mergeCell ref="E1175:F1175"/>
    <mergeCell ref="E1176:F1176"/>
    <mergeCell ref="E1177:F1177"/>
    <mergeCell ref="E1178:F1178"/>
    <mergeCell ref="E1179:F1179"/>
    <mergeCell ref="H1181:I1181"/>
    <mergeCell ref="E1183:F1183"/>
    <mergeCell ref="E1184:F1184"/>
    <mergeCell ref="E1185:F1185"/>
    <mergeCell ref="E1186:F1186"/>
    <mergeCell ref="E1187:F1187"/>
    <mergeCell ref="H1189:I1189"/>
    <mergeCell ref="E1191:F1191"/>
    <mergeCell ref="E1192:F1192"/>
    <mergeCell ref="E1193:F1193"/>
    <mergeCell ref="E1194:F1194"/>
    <mergeCell ref="E1195:F1195"/>
    <mergeCell ref="E1196:F1196"/>
    <mergeCell ref="H1198:I1198"/>
    <mergeCell ref="E1200:F1200"/>
    <mergeCell ref="E1201:F1201"/>
    <mergeCell ref="E1202:F1202"/>
    <mergeCell ref="H1204:I1204"/>
    <mergeCell ref="E1206:F1206"/>
    <mergeCell ref="E1207:F1207"/>
    <mergeCell ref="E1208:F1208"/>
    <mergeCell ref="H1210:I1210"/>
    <mergeCell ref="E1212:F1212"/>
    <mergeCell ref="E1213:F1213"/>
    <mergeCell ref="E1214:F1214"/>
    <mergeCell ref="H1216:I1216"/>
    <mergeCell ref="E1218:F1218"/>
    <mergeCell ref="E1219:F1219"/>
    <mergeCell ref="E1220:F1220"/>
    <mergeCell ref="E1221:F1221"/>
    <mergeCell ref="E1222:F1222"/>
    <mergeCell ref="E1223:F1223"/>
    <mergeCell ref="E1224:F1224"/>
    <mergeCell ref="E1225:F1225"/>
    <mergeCell ref="E1226:F1226"/>
    <mergeCell ref="E1227:F1227"/>
    <mergeCell ref="H1229:I1229"/>
    <mergeCell ref="E1231:F1231"/>
    <mergeCell ref="E1232:F1232"/>
    <mergeCell ref="E1233:F1233"/>
    <mergeCell ref="E1234:F1234"/>
    <mergeCell ref="E1235:F1235"/>
    <mergeCell ref="E1236:F1236"/>
    <mergeCell ref="E1237:F1237"/>
    <mergeCell ref="E1238:F1238"/>
    <mergeCell ref="E1239:F1239"/>
    <mergeCell ref="E1240:F1240"/>
    <mergeCell ref="H1242:I1242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H1255:I1255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H1268:I1268"/>
    <mergeCell ref="E1270:F1270"/>
    <mergeCell ref="E1271:F1271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H1281:I1281"/>
    <mergeCell ref="E1283:F1283"/>
    <mergeCell ref="E1284:F1284"/>
    <mergeCell ref="E1285:F1285"/>
    <mergeCell ref="E1286:F1286"/>
    <mergeCell ref="A1307:C1307"/>
    <mergeCell ref="F1307:G1307"/>
    <mergeCell ref="H1307:J1307"/>
    <mergeCell ref="A1308:C1308"/>
    <mergeCell ref="F1308:G1308"/>
    <mergeCell ref="H1308:J1308"/>
    <mergeCell ref="A1310:J1310"/>
    <mergeCell ref="E1287:F1287"/>
    <mergeCell ref="E1288:F1288"/>
    <mergeCell ref="E1289:F1289"/>
    <mergeCell ref="E1290:F1290"/>
    <mergeCell ref="E1291:F1291"/>
    <mergeCell ref="E1292:F1292"/>
    <mergeCell ref="H1294:I1294"/>
    <mergeCell ref="E1296:F1296"/>
    <mergeCell ref="E1297:F1297"/>
    <mergeCell ref="E1298:F1298"/>
    <mergeCell ref="E1299:F1299"/>
    <mergeCell ref="E1300:F1300"/>
    <mergeCell ref="E1301:F1301"/>
    <mergeCell ref="H1303:I1303"/>
    <mergeCell ref="A1306:C1306"/>
    <mergeCell ref="F1306:G1306"/>
    <mergeCell ref="H1306:J1306"/>
  </mergeCells>
  <pageMargins left="0.5" right="0.5" top="1" bottom="1" header="0.5" footer="0.5"/>
  <pageSetup paperSize="9" fitToHeight="0" orientation="landscape"/>
  <headerFooter>
    <oddHeader>&amp;L &amp;CCÂMARA MUNICIPAL DE PORTO ALEGRE
CNPJ: 89.522.437/0001-07 &amp;R</oddHeader>
    <oddFooter>&amp;L &amp;CAvenida Loureiro da Silva  - Centro Histórico - Porto Alegre / RS
(51) 3220-4399 / flaviabianco@camarapoa.rs.gov.br 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Resumo do Orçamento</vt:lpstr>
      <vt:lpstr>CRONOGRAMA</vt:lpstr>
      <vt:lpstr>Memória de Cálculo</vt:lpstr>
      <vt:lpstr>Curva ABC de Insumos</vt:lpstr>
      <vt:lpstr>Curva ABC de Serviços</vt:lpstr>
      <vt:lpstr>Orçamento Sintético (3)</vt:lpstr>
      <vt:lpstr>Orçamento Sintético (4)</vt:lpstr>
      <vt:lpstr>Orçamento Sintético</vt:lpstr>
      <vt:lpstr>Orçamento Sintético (2)</vt:lpstr>
      <vt:lpstr>Orçamento Analítico (2)</vt:lpstr>
      <vt:lpstr>Orçamento Analítico</vt:lpstr>
      <vt:lpstr>CPUs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Flavia Bianco Demartini Coelho</cp:lastModifiedBy>
  <cp:revision>0</cp:revision>
  <dcterms:created xsi:type="dcterms:W3CDTF">2022-05-19T11:54:26Z</dcterms:created>
  <dcterms:modified xsi:type="dcterms:W3CDTF">2022-05-30T17:28:00Z</dcterms:modified>
</cp:coreProperties>
</file>